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4" i="1" l="1"/>
  <c r="J14" i="1" s="1"/>
  <c r="I15" i="1" l="1"/>
  <c r="J15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16" i="1" l="1"/>
  <c r="J16" i="1" l="1"/>
</calcChain>
</file>

<file path=xl/sharedStrings.xml><?xml version="1.0" encoding="utf-8"?>
<sst xmlns="http://schemas.openxmlformats.org/spreadsheetml/2006/main" count="61" uniqueCount="43">
  <si>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</si>
  <si>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</si>
  <si>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</si>
  <si>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</si>
  <si>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</si>
  <si>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</si>
  <si>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</si>
  <si>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</si>
  <si>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</si>
  <si>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</si>
  <si>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</si>
  <si>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</si>
  <si>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кг</t>
  </si>
  <si>
    <t>5х60</t>
  </si>
  <si>
    <t>5х40</t>
  </si>
  <si>
    <t>DIN 7981</t>
  </si>
  <si>
    <t>5,5х25</t>
  </si>
  <si>
    <t>гост 7804</t>
  </si>
  <si>
    <t>3,9х19</t>
  </si>
  <si>
    <t>гост 11652-80</t>
  </si>
  <si>
    <t>4,2х19</t>
  </si>
  <si>
    <t>DIN 968</t>
  </si>
  <si>
    <t>Саморез (белый цинк)</t>
  </si>
  <si>
    <t>Саморез со сверлом (белый цинк)</t>
  </si>
  <si>
    <t>Саморез с полусферической головкой (белый цинк)</t>
  </si>
  <si>
    <t>Номенклатурный код ТВРЗ</t>
  </si>
  <si>
    <t>ЭРЦ00002813</t>
  </si>
  <si>
    <t>ЭРЦ00002828</t>
  </si>
  <si>
    <t>ЭРЦ00004472</t>
  </si>
  <si>
    <t>ЭРЦ00002774</t>
  </si>
  <si>
    <t>ЭРЦ00002782</t>
  </si>
  <si>
    <t>ЭРЦ00002738</t>
  </si>
  <si>
    <t>6х70</t>
  </si>
  <si>
    <t>ЭРЦ00003155</t>
  </si>
  <si>
    <t>4,2х32</t>
  </si>
  <si>
    <t>ЭРЦ00004209</t>
  </si>
  <si>
    <t>ЭРЦ00002785</t>
  </si>
  <si>
    <t>5х30</t>
  </si>
  <si>
    <t>м</t>
  </si>
  <si>
    <t xml:space="preserve">Заместитель директоора по коммерческой работе                                                                                                         Д.В. Давлюд                                                   </t>
  </si>
  <si>
    <t xml:space="preserve">                           Приложение № 13</t>
  </si>
  <si>
    <t xml:space="preserve">                                      к запросу котировок цен№020/ТВРЗ/2023</t>
  </si>
  <si>
    <t xml:space="preserve">                                                  Лот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</si>
</sst>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 vertical="top" wrapText="1"/>
    </xf>
    <xf numFmtId="0" fontId="9" fillId="2" borderId="3" xfId="3" applyNumberFormat="1" applyFont="1" applyFill="1" applyBorder="1" applyAlignment="1">
      <alignment horizontal="center" vertical="center" wrapText="1"/>
    </xf>
    <xf numFmtId="0" fontId="10" fillId="0" borderId="0" xfId="0" applyNumberFormat="1" applyFont="1"/>
    <xf numFmtId="0" fontId="11" fillId="0" borderId="0" xfId="0" applyNumberFormat="1" applyFont="1"/>
    <xf numFmtId="0" fontId="1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94" zoomScaleNormal="91" zoomScaleSheetLayoutView="94" workbookViewId="0">
      <selection activeCell="A4" sqref="A4:H4"/>
    </sheetView>
  </sheetViews>
  <sheetFormatPr defaultRowHeight="15" x14ac:dyDescent="0.25"/>
  <cols>
    <col min="1" max="1" width="4.140625" customWidth="1"/>
    <col min="2" max="2" width="37.28515625" customWidth="1"/>
    <col min="3" max="3" width="23.28515625" customWidth="1"/>
    <col min="4" max="4" width="17.28515625" customWidth="1"/>
    <col min="5" max="5" width="10.140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40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41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8" t="s">
        <v>42</v>
      </c>
      <c r="B4" s="29"/>
      <c r="C4" s="29"/>
      <c r="D4" s="29"/>
      <c r="E4" s="29"/>
      <c r="F4" s="29"/>
      <c r="G4" s="29"/>
      <c r="H4" s="29"/>
      <c r="I4" s="1"/>
      <c r="J4" s="1"/>
    </row>
    <row r="5" spans="1:10" ht="15.75" x14ac:dyDescent="0.25">
      <c r="A5" s="3"/>
      <c r="B5" s="3"/>
      <c r="C5" s="22"/>
      <c r="D5" s="3"/>
      <c r="E5" s="3"/>
      <c r="F5" s="3"/>
      <c r="G5" s="3"/>
      <c r="H5" s="4"/>
      <c r="I5" s="1"/>
      <c r="J5" s="1"/>
    </row>
    <row r="6" spans="1:10" ht="42.75" x14ac:dyDescent="0.25">
      <c r="A6" s="5" t="s">
        <v>1</v>
      </c>
      <c r="B6" s="6" t="s">
        <v>2</v>
      </c>
      <c r="C6" s="6" t="s">
        <v>25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</row>
    <row r="7" spans="1:10" s="19" customFormat="1" ht="36" customHeight="1" x14ac:dyDescent="0.25">
      <c r="A7" s="8">
        <v>1</v>
      </c>
      <c r="B7" s="13" t="s">
        <v>24</v>
      </c>
      <c r="C7" s="13" t="s">
        <v>26</v>
      </c>
      <c r="D7" s="14" t="s">
        <v>15</v>
      </c>
      <c r="E7" s="14" t="s">
        <v>16</v>
      </c>
      <c r="F7" s="15" t="s">
        <v>12</v>
      </c>
      <c r="G7" s="16">
        <v>150</v>
      </c>
      <c r="H7" s="17">
        <v>379.96</v>
      </c>
      <c r="I7" s="18">
        <f t="shared" ref="I7:I15" si="0">G7*H7</f>
        <v>56994</v>
      </c>
      <c r="J7" s="18">
        <f t="shared" ref="J7:J15" si="1">I7*1.2</f>
        <v>68392.800000000003</v>
      </c>
    </row>
    <row r="8" spans="1:10" s="19" customFormat="1" ht="15.75" x14ac:dyDescent="0.25">
      <c r="A8" s="8">
        <v>2</v>
      </c>
      <c r="B8" s="13" t="s">
        <v>23</v>
      </c>
      <c r="C8" s="23" t="s">
        <v>27</v>
      </c>
      <c r="D8" s="14" t="s">
        <v>17</v>
      </c>
      <c r="E8" s="14" t="s">
        <v>18</v>
      </c>
      <c r="F8" s="15" t="s">
        <v>12</v>
      </c>
      <c r="G8" s="16">
        <v>200</v>
      </c>
      <c r="H8" s="20">
        <v>343.14</v>
      </c>
      <c r="I8" s="18">
        <f t="shared" si="0"/>
        <v>68628</v>
      </c>
      <c r="J8" s="18">
        <f t="shared" si="1"/>
        <v>82353.599999999991</v>
      </c>
    </row>
    <row r="9" spans="1:10" s="19" customFormat="1" ht="15.75" x14ac:dyDescent="0.25">
      <c r="A9" s="8">
        <v>3</v>
      </c>
      <c r="B9" s="13" t="s">
        <v>23</v>
      </c>
      <c r="C9" s="23" t="s">
        <v>28</v>
      </c>
      <c r="D9" s="14" t="s">
        <v>21</v>
      </c>
      <c r="E9" s="14" t="s">
        <v>20</v>
      </c>
      <c r="F9" s="15" t="s">
        <v>12</v>
      </c>
      <c r="G9" s="16">
        <v>200</v>
      </c>
      <c r="H9" s="20">
        <v>227.5</v>
      </c>
      <c r="I9" s="18">
        <f t="shared" si="0"/>
        <v>45500</v>
      </c>
      <c r="J9" s="18">
        <f t="shared" si="1"/>
        <v>54600</v>
      </c>
    </row>
    <row r="10" spans="1:10" s="19" customFormat="1" ht="15.75" x14ac:dyDescent="0.25">
      <c r="A10" s="8">
        <v>4</v>
      </c>
      <c r="B10" s="13" t="s">
        <v>23</v>
      </c>
      <c r="C10" s="23" t="s">
        <v>35</v>
      </c>
      <c r="D10" s="14" t="s">
        <v>21</v>
      </c>
      <c r="E10" s="15" t="s">
        <v>34</v>
      </c>
      <c r="F10" s="15" t="s">
        <v>12</v>
      </c>
      <c r="G10" s="16">
        <v>10</v>
      </c>
      <c r="H10" s="20">
        <v>154</v>
      </c>
      <c r="I10" s="18">
        <f t="shared" si="0"/>
        <v>1540</v>
      </c>
      <c r="J10" s="18">
        <f t="shared" si="1"/>
        <v>1848</v>
      </c>
    </row>
    <row r="11" spans="1:10" s="19" customFormat="1" ht="15.75" x14ac:dyDescent="0.25">
      <c r="A11" s="8">
        <v>5</v>
      </c>
      <c r="B11" s="13" t="s">
        <v>22</v>
      </c>
      <c r="C11" s="23" t="s">
        <v>29</v>
      </c>
      <c r="D11" s="14" t="s">
        <v>19</v>
      </c>
      <c r="E11" s="14" t="s">
        <v>11</v>
      </c>
      <c r="F11" s="15" t="s">
        <v>12</v>
      </c>
      <c r="G11" s="16">
        <v>700</v>
      </c>
      <c r="H11" s="20">
        <v>218.49</v>
      </c>
      <c r="I11" s="18">
        <f t="shared" si="0"/>
        <v>152943</v>
      </c>
      <c r="J11" s="18">
        <f t="shared" si="1"/>
        <v>183531.6</v>
      </c>
    </row>
    <row r="12" spans="1:10" s="19" customFormat="1" ht="15.75" x14ac:dyDescent="0.25">
      <c r="A12" s="8">
        <v>6</v>
      </c>
      <c r="B12" s="13" t="s">
        <v>22</v>
      </c>
      <c r="C12" s="23" t="s">
        <v>30</v>
      </c>
      <c r="D12" s="14" t="s">
        <v>19</v>
      </c>
      <c r="E12" s="14" t="s">
        <v>14</v>
      </c>
      <c r="F12" s="15" t="s">
        <v>12</v>
      </c>
      <c r="G12" s="16">
        <v>400</v>
      </c>
      <c r="H12" s="21">
        <v>225.4</v>
      </c>
      <c r="I12" s="18">
        <f t="shared" si="0"/>
        <v>90160</v>
      </c>
      <c r="J12" s="18">
        <f t="shared" si="1"/>
        <v>108192</v>
      </c>
    </row>
    <row r="13" spans="1:10" s="19" customFormat="1" ht="15.75" x14ac:dyDescent="0.25">
      <c r="A13" s="8">
        <v>7</v>
      </c>
      <c r="B13" s="13" t="s">
        <v>22</v>
      </c>
      <c r="C13" s="23" t="s">
        <v>31</v>
      </c>
      <c r="D13" s="14" t="s">
        <v>19</v>
      </c>
      <c r="E13" s="14" t="s">
        <v>13</v>
      </c>
      <c r="F13" s="15" t="s">
        <v>12</v>
      </c>
      <c r="G13" s="16">
        <v>800</v>
      </c>
      <c r="H13" s="21">
        <v>219.98</v>
      </c>
      <c r="I13" s="18">
        <f t="shared" si="0"/>
        <v>175984</v>
      </c>
      <c r="J13" s="18">
        <f t="shared" si="1"/>
        <v>211180.79999999999</v>
      </c>
    </row>
    <row r="14" spans="1:10" s="19" customFormat="1" ht="15.75" x14ac:dyDescent="0.25">
      <c r="A14" s="8">
        <v>8</v>
      </c>
      <c r="B14" s="13" t="s">
        <v>22</v>
      </c>
      <c r="C14" s="24" t="s">
        <v>36</v>
      </c>
      <c r="D14" s="14" t="s">
        <v>19</v>
      </c>
      <c r="E14" s="14" t="s">
        <v>37</v>
      </c>
      <c r="F14" s="15" t="s">
        <v>38</v>
      </c>
      <c r="G14" s="16">
        <v>400</v>
      </c>
      <c r="H14" s="21">
        <v>226.57</v>
      </c>
      <c r="I14" s="18">
        <f t="shared" si="0"/>
        <v>90628</v>
      </c>
      <c r="J14" s="18">
        <f t="shared" si="1"/>
        <v>108753.59999999999</v>
      </c>
    </row>
    <row r="15" spans="1:10" s="19" customFormat="1" ht="15.75" x14ac:dyDescent="0.25">
      <c r="A15" s="8">
        <v>9</v>
      </c>
      <c r="B15" s="13" t="s">
        <v>22</v>
      </c>
      <c r="C15" s="23" t="s">
        <v>33</v>
      </c>
      <c r="D15" s="14" t="s">
        <v>19</v>
      </c>
      <c r="E15" s="14" t="s">
        <v>32</v>
      </c>
      <c r="F15" s="15" t="s">
        <v>12</v>
      </c>
      <c r="G15" s="16">
        <v>100</v>
      </c>
      <c r="H15" s="21">
        <v>227.81</v>
      </c>
      <c r="I15" s="18">
        <f t="shared" si="0"/>
        <v>22781</v>
      </c>
      <c r="J15" s="18">
        <f t="shared" si="1"/>
        <v>27337.200000000001</v>
      </c>
    </row>
    <row r="16" spans="1:10" ht="15.75" x14ac:dyDescent="0.25">
      <c r="A16" s="9"/>
      <c r="B16" s="10" t="s">
        <v>10</v>
      </c>
      <c r="C16" s="23"/>
      <c r="D16" s="9"/>
      <c r="E16" s="9"/>
      <c r="F16" s="9"/>
      <c r="G16" s="9"/>
      <c r="H16" s="11"/>
      <c r="I16" s="12">
        <f>SUM(I7:I15)</f>
        <v>705158</v>
      </c>
      <c r="J16" s="12">
        <f>SUM(J7:J15)</f>
        <v>846189.6</v>
      </c>
    </row>
    <row r="19" spans="2:10" ht="18.75" x14ac:dyDescent="0.3">
      <c r="B19" s="25" t="s">
        <v>39</v>
      </c>
      <c r="C19" s="26"/>
      <c r="D19" s="27"/>
      <c r="E19" s="27"/>
      <c r="F19" s="27"/>
      <c r="G19" s="27"/>
      <c r="H19" s="27"/>
      <c r="I19" s="27"/>
      <c r="J19" s="27"/>
    </row>
  </sheetData>
  <mergeCells count="1">
    <mergeCell ref="A4:H4"/>
  </mergeCells>
  <pageMargins left="0" right="0" top="0" bottom="0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2023-02-13T06:49:11Z</cp:lastPrinted>
  <dcterms:created xsi:type="dcterms:W3CDTF">2019-11-06T12:34:09Z</dcterms:created>
  <dcterms:modified xsi:type="dcterms:W3CDTF">2023-02-16T08:32:50Z</dcterms:modified>
</cp:coreProperties>
</file>