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I11" i="1" l="1"/>
  <c r="J11" i="1" s="1"/>
  <c r="I12" i="1"/>
  <c r="J12" i="1" s="1"/>
  <c r="I13" i="1"/>
  <c r="J13" i="1" s="1"/>
  <c r="I14" i="1"/>
  <c r="J14" i="1" s="1"/>
  <c r="I10" i="1" l="1"/>
  <c r="J10" i="1" s="1"/>
  <c r="I9" i="1"/>
  <c r="I15" i="1" l="1"/>
  <c r="J9" i="1"/>
  <c r="J15" i="1" l="1"/>
</calcChain>
</file>

<file path=xl/sharedStrings.xml><?xml version="1.0" encoding="utf-8"?>
<sst xmlns="http://schemas.openxmlformats.org/spreadsheetml/2006/main" count="44" uniqueCount="33">
  <si>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</si>
  <si>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</si>
  <si>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</si>
  <si>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</si>
  <si>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</si>
  <si>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</si>
  <si>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</si>
  <si>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</si>
  <si>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</si>
  <si>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</si>
  <si>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шт</t>
  </si>
  <si>
    <t>ЭЛЖС.201.315.001.ТУ</t>
  </si>
  <si>
    <t xml:space="preserve">Кнопка звонковая КВС 6387-Н </t>
  </si>
  <si>
    <t>ЭРЦ00003204</t>
  </si>
  <si>
    <t>СДВЧ01-002</t>
  </si>
  <si>
    <t>СДВЧ01-001</t>
  </si>
  <si>
    <t xml:space="preserve">Светильник для чтения </t>
  </si>
  <si>
    <t xml:space="preserve"> ДПВ01-021(05)</t>
  </si>
  <si>
    <t xml:space="preserve">Светильник </t>
  </si>
  <si>
    <t>ээ000003397</t>
  </si>
  <si>
    <t>ЭРЦ00001686</t>
  </si>
  <si>
    <t xml:space="preserve"> ЛВВ</t>
  </si>
  <si>
    <t>Стекло защитное</t>
  </si>
  <si>
    <t>ДС-40</t>
  </si>
  <si>
    <t xml:space="preserve">Стекло светильника защитное </t>
  </si>
  <si>
    <t>ЭРЦ00004496</t>
  </si>
  <si>
    <t>Код</t>
  </si>
  <si>
    <t xml:space="preserve">   </t>
  </si>
  <si>
    <t xml:space="preserve"> </t>
  </si>
  <si>
    <t>Приложение №5</t>
  </si>
  <si>
    <t xml:space="preserve"> Кол–во</t>
  </si>
  <si>
    <t xml:space="preserve"> к запросу котировок цен №048/ТВРЗ/2023</t>
  </si>
  <si>
    <t>с 04.05.2023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</si>
</sst>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8" fillId="0" borderId="1" xfId="2" applyNumberFormat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4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N10" sqref="N10"/>
    </sheetView>
  </sheetViews>
  <sheetFormatPr defaultRowHeight="15" x14ac:dyDescent="0.25"/>
  <cols>
    <col min="1" max="1" width="3.5703125" customWidth="1"/>
    <col min="2" max="2" width="7.28515625" style="1" customWidth="1"/>
    <col min="3" max="3" width="32.42578125" style="1" customWidth="1"/>
    <col min="4" max="4" width="17.42578125" style="1" customWidth="1"/>
    <col min="5" max="5" width="24.140625" style="2" customWidth="1"/>
    <col min="6" max="6" width="9.140625" style="1"/>
    <col min="7" max="7" width="10.28515625" style="1" customWidth="1"/>
    <col min="8" max="8" width="17.140625" style="1" customWidth="1"/>
    <col min="9" max="9" width="17.42578125" style="1" customWidth="1"/>
    <col min="10" max="10" width="17.140625" style="1" customWidth="1"/>
    <col min="11" max="11" width="19.28515625" style="1" customWidth="1"/>
  </cols>
  <sheetData>
    <row r="1" spans="1:11" x14ac:dyDescent="0.25">
      <c r="A1" s="11"/>
      <c r="B1" s="12"/>
      <c r="C1" s="12"/>
      <c r="D1" s="12"/>
      <c r="E1" s="12"/>
      <c r="F1" s="12" t="s">
        <v>27</v>
      </c>
      <c r="G1" s="13"/>
      <c r="H1" s="13"/>
      <c r="I1" s="15" t="s">
        <v>29</v>
      </c>
      <c r="J1" s="15"/>
      <c r="K1" s="15"/>
    </row>
    <row r="2" spans="1:11" x14ac:dyDescent="0.25">
      <c r="A2" s="11"/>
      <c r="B2" s="12"/>
      <c r="C2" s="12"/>
      <c r="D2" s="12"/>
      <c r="E2" s="12" t="s">
        <v>28</v>
      </c>
      <c r="F2" s="12"/>
      <c r="G2" s="13"/>
      <c r="H2" s="13"/>
      <c r="I2" s="15" t="s">
        <v>31</v>
      </c>
      <c r="J2" s="15"/>
      <c r="K2" s="15"/>
    </row>
    <row r="3" spans="1:11" hidden="1" x14ac:dyDescent="0.25">
      <c r="H3" s="20"/>
      <c r="I3" s="20"/>
      <c r="J3" s="20"/>
    </row>
    <row r="5" spans="1:11" ht="24" customHeight="1" x14ac:dyDescent="0.25">
      <c r="A5" s="35"/>
      <c r="B5" s="16" t="s">
        <v>0</v>
      </c>
      <c r="C5" s="16" t="s">
        <v>1</v>
      </c>
      <c r="D5" s="32" t="s">
        <v>26</v>
      </c>
      <c r="E5" s="32" t="s">
        <v>8</v>
      </c>
      <c r="F5" s="16" t="s">
        <v>2</v>
      </c>
      <c r="G5" s="32" t="s">
        <v>30</v>
      </c>
      <c r="H5" s="32" t="s">
        <v>4</v>
      </c>
      <c r="I5" s="36" t="s">
        <v>6</v>
      </c>
      <c r="J5" s="16" t="s">
        <v>5</v>
      </c>
      <c r="K5" s="16" t="s">
        <v>7</v>
      </c>
    </row>
    <row r="6" spans="1:11" ht="7.5" customHeight="1" x14ac:dyDescent="0.25">
      <c r="A6" s="35"/>
      <c r="B6" s="16"/>
      <c r="C6" s="16"/>
      <c r="D6" s="33"/>
      <c r="E6" s="33"/>
      <c r="F6" s="16"/>
      <c r="G6" s="33"/>
      <c r="H6" s="33"/>
      <c r="I6" s="37"/>
      <c r="J6" s="16"/>
      <c r="K6" s="16"/>
    </row>
    <row r="7" spans="1:11" x14ac:dyDescent="0.25">
      <c r="A7" s="35"/>
      <c r="B7" s="16"/>
      <c r="C7" s="16"/>
      <c r="D7" s="33"/>
      <c r="E7" s="33"/>
      <c r="F7" s="16"/>
      <c r="G7" s="33"/>
      <c r="H7" s="33"/>
      <c r="I7" s="37"/>
      <c r="J7" s="16"/>
      <c r="K7" s="16"/>
    </row>
    <row r="8" spans="1:11" x14ac:dyDescent="0.25">
      <c r="A8" s="35"/>
      <c r="B8" s="16"/>
      <c r="C8" s="16"/>
      <c r="D8" s="34"/>
      <c r="E8" s="34"/>
      <c r="F8" s="16"/>
      <c r="G8" s="34"/>
      <c r="H8" s="34"/>
      <c r="I8" s="38"/>
      <c r="J8" s="16"/>
      <c r="K8" s="16"/>
    </row>
    <row r="9" spans="1:11" s="6" customFormat="1" ht="30" customHeight="1" x14ac:dyDescent="0.25">
      <c r="B9" s="7">
        <v>1</v>
      </c>
      <c r="C9" s="4" t="s">
        <v>12</v>
      </c>
      <c r="D9" s="8" t="s">
        <v>13</v>
      </c>
      <c r="E9" s="5" t="s">
        <v>11</v>
      </c>
      <c r="F9" s="7" t="s">
        <v>10</v>
      </c>
      <c r="G9" s="9">
        <v>800</v>
      </c>
      <c r="H9" s="10">
        <v>225.75</v>
      </c>
      <c r="I9" s="10">
        <f>G9*H9</f>
        <v>180600</v>
      </c>
      <c r="J9" s="10">
        <f>I9*1.2</f>
        <v>216720</v>
      </c>
      <c r="K9" s="14" t="s">
        <v>32</v>
      </c>
    </row>
    <row r="10" spans="1:11" s="6" customFormat="1" ht="37.5" customHeight="1" x14ac:dyDescent="0.25">
      <c r="B10" s="7">
        <v>2</v>
      </c>
      <c r="C10" s="4" t="s">
        <v>16</v>
      </c>
      <c r="D10" s="8">
        <v>9909909847</v>
      </c>
      <c r="E10" s="5" t="s">
        <v>15</v>
      </c>
      <c r="F10" s="7" t="s">
        <v>10</v>
      </c>
      <c r="G10" s="3">
        <v>500</v>
      </c>
      <c r="H10" s="10">
        <v>1552.98</v>
      </c>
      <c r="I10" s="10">
        <f t="shared" ref="I10:I14" si="0">G10*H10</f>
        <v>776490</v>
      </c>
      <c r="J10" s="10">
        <f t="shared" ref="J10:J14" si="1">I10*1.2</f>
        <v>931788</v>
      </c>
      <c r="K10" s="14" t="s">
        <v>32</v>
      </c>
    </row>
    <row r="11" spans="1:11" s="6" customFormat="1" ht="33" customHeight="1" x14ac:dyDescent="0.25">
      <c r="B11" s="7">
        <v>3</v>
      </c>
      <c r="C11" s="4" t="s">
        <v>16</v>
      </c>
      <c r="D11" s="8">
        <v>9909909848</v>
      </c>
      <c r="E11" s="5" t="s">
        <v>14</v>
      </c>
      <c r="F11" s="7" t="s">
        <v>10</v>
      </c>
      <c r="G11" s="3">
        <v>500</v>
      </c>
      <c r="H11" s="10">
        <v>1552.98</v>
      </c>
      <c r="I11" s="10">
        <f t="shared" si="0"/>
        <v>776490</v>
      </c>
      <c r="J11" s="10">
        <f t="shared" si="1"/>
        <v>931788</v>
      </c>
      <c r="K11" s="14" t="s">
        <v>32</v>
      </c>
    </row>
    <row r="12" spans="1:11" s="6" customFormat="1" ht="33" customHeight="1" x14ac:dyDescent="0.25">
      <c r="B12" s="7">
        <v>4</v>
      </c>
      <c r="C12" s="4" t="s">
        <v>18</v>
      </c>
      <c r="D12" s="8" t="s">
        <v>19</v>
      </c>
      <c r="E12" s="5" t="s">
        <v>17</v>
      </c>
      <c r="F12" s="7" t="s">
        <v>10</v>
      </c>
      <c r="G12" s="3">
        <v>110</v>
      </c>
      <c r="H12" s="10">
        <v>4647.88</v>
      </c>
      <c r="I12" s="10">
        <f t="shared" si="0"/>
        <v>511266.8</v>
      </c>
      <c r="J12" s="10">
        <f t="shared" si="1"/>
        <v>613520.15999999992</v>
      </c>
      <c r="K12" s="14" t="s">
        <v>32</v>
      </c>
    </row>
    <row r="13" spans="1:11" s="6" customFormat="1" ht="33" customHeight="1" x14ac:dyDescent="0.25">
      <c r="B13" s="7">
        <v>5</v>
      </c>
      <c r="C13" s="4" t="s">
        <v>22</v>
      </c>
      <c r="D13" s="8" t="s">
        <v>20</v>
      </c>
      <c r="E13" s="5" t="s">
        <v>21</v>
      </c>
      <c r="F13" s="7" t="s">
        <v>10</v>
      </c>
      <c r="G13" s="3">
        <v>150</v>
      </c>
      <c r="H13" s="10">
        <v>1309.3499999999999</v>
      </c>
      <c r="I13" s="10">
        <f t="shared" si="0"/>
        <v>196402.5</v>
      </c>
      <c r="J13" s="10">
        <f t="shared" si="1"/>
        <v>235683</v>
      </c>
      <c r="K13" s="14" t="s">
        <v>32</v>
      </c>
    </row>
    <row r="14" spans="1:11" s="6" customFormat="1" ht="30.75" customHeight="1" x14ac:dyDescent="0.25">
      <c r="B14" s="7">
        <v>6</v>
      </c>
      <c r="C14" s="4" t="s">
        <v>24</v>
      </c>
      <c r="D14" s="8" t="s">
        <v>25</v>
      </c>
      <c r="E14" s="5" t="s">
        <v>23</v>
      </c>
      <c r="F14" s="7" t="s">
        <v>10</v>
      </c>
      <c r="G14" s="3">
        <v>1700</v>
      </c>
      <c r="H14" s="10">
        <v>1228.5</v>
      </c>
      <c r="I14" s="10">
        <f t="shared" si="0"/>
        <v>2088450</v>
      </c>
      <c r="J14" s="10">
        <f t="shared" si="1"/>
        <v>2506140</v>
      </c>
      <c r="K14" s="14" t="s">
        <v>32</v>
      </c>
    </row>
    <row r="15" spans="1:11" ht="13.5" customHeight="1" x14ac:dyDescent="0.25">
      <c r="B15" s="23" t="s">
        <v>3</v>
      </c>
      <c r="C15" s="24"/>
      <c r="D15" s="24"/>
      <c r="E15" s="24"/>
      <c r="F15" s="24"/>
      <c r="G15" s="24"/>
      <c r="H15" s="25"/>
      <c r="I15" s="22">
        <f>SUM(I9:I14)</f>
        <v>4529699.3</v>
      </c>
      <c r="J15" s="22">
        <f>I15*1.2</f>
        <v>5435639.1599999992</v>
      </c>
      <c r="K15" s="17"/>
    </row>
    <row r="16" spans="1:11" ht="18" hidden="1" customHeight="1" x14ac:dyDescent="0.25">
      <c r="B16" s="26"/>
      <c r="C16" s="27"/>
      <c r="D16" s="27"/>
      <c r="E16" s="27"/>
      <c r="F16" s="27"/>
      <c r="G16" s="27"/>
      <c r="H16" s="28"/>
      <c r="I16" s="22"/>
      <c r="J16" s="22"/>
      <c r="K16" s="18"/>
    </row>
    <row r="17" spans="2:11" ht="8.25" customHeight="1" x14ac:dyDescent="0.25">
      <c r="B17" s="29"/>
      <c r="C17" s="30"/>
      <c r="D17" s="30"/>
      <c r="E17" s="30"/>
      <c r="F17" s="30"/>
      <c r="G17" s="30"/>
      <c r="H17" s="31"/>
      <c r="I17" s="22"/>
      <c r="J17" s="22"/>
      <c r="K17" s="19"/>
    </row>
    <row r="21" spans="2:11" ht="18.75" x14ac:dyDescent="0.3">
      <c r="B21" s="21" t="s">
        <v>9</v>
      </c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19">
    <mergeCell ref="A5:A8"/>
    <mergeCell ref="B5:B8"/>
    <mergeCell ref="C5:C8"/>
    <mergeCell ref="F5:F8"/>
    <mergeCell ref="J5:J8"/>
    <mergeCell ref="G5:G8"/>
    <mergeCell ref="H5:H8"/>
    <mergeCell ref="I5:I8"/>
    <mergeCell ref="E5:E8"/>
    <mergeCell ref="B21:K21"/>
    <mergeCell ref="J15:J17"/>
    <mergeCell ref="I15:I17"/>
    <mergeCell ref="B15:H17"/>
    <mergeCell ref="D5:D8"/>
    <mergeCell ref="I1:K1"/>
    <mergeCell ref="I2:K2"/>
    <mergeCell ref="K5:K8"/>
    <mergeCell ref="K15:K17"/>
    <mergeCell ref="H3:J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2023-04-26T09:38:31Z</dcterms:modified>
</cp:coreProperties>
</file>