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8" i="1" l="1"/>
  <c r="K10" i="1"/>
  <c r="K11" i="1"/>
  <c r="K12" i="1"/>
  <c r="K19" i="1"/>
  <c r="K24" i="1"/>
  <c r="K33" i="1"/>
  <c r="K45" i="1"/>
  <c r="K46" i="1"/>
  <c r="J8" i="1"/>
  <c r="J9" i="1"/>
  <c r="K9" i="1" s="1"/>
  <c r="J10" i="1"/>
  <c r="J11" i="1"/>
  <c r="J12" i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K23" i="1" s="1"/>
  <c r="J24" i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J46" i="1"/>
  <c r="J7" i="1"/>
  <c r="J47" i="1" l="1"/>
  <c r="K7" i="1"/>
  <c r="K47" i="1" s="1"/>
</calcChain>
</file>

<file path=xl/sharedStrings.xml><?xml version="1.0" encoding="utf-8"?>
<sst xmlns="http://schemas.openxmlformats.org/spreadsheetml/2006/main" count="226" uniqueCount="112">
  <si>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</si>
  <si>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</si>
  <si>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</si>
  <si>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</si>
  <si>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</si>
  <si>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</si>
  <si>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</si>
  <si>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</si>
  <si>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</si>
  <si>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</si>
  <si>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</si>
  <si>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</si>
  <si>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</si>
  <si>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</si>
  <si>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</si>
  <si>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</si>
  <si>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</si>
  <si>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</si>
  <si>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</si>
  <si>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</si>
  <si>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</si>
  <si>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</si>
  <si>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</si>
  <si>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</si>
  <si>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</si>
  <si>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</si>
  <si>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</si>
  <si>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</si>
  <si>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</si>
  <si>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</si>
  <si>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</si>
  <si>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</si>
  <si>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</si>
  <si>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</si>
  <si>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</si>
  <si>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1.</t>
  </si>
  <si>
    <t>2.</t>
  </si>
  <si>
    <t>3.</t>
  </si>
  <si>
    <t>ГОСТ 1535-06</t>
  </si>
  <si>
    <t xml:space="preserve">Лист латунный 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</si>
  <si>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</si>
  <si>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</si>
  <si>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</si>
  <si>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</si>
  <si>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</si>
  <si>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</si>
  <si>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</si>
  <si>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</si>
  <si>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</si>
  <si>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</si>
  <si>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</si>
  <si>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</si>
  <si>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</si>
  <si>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</si>
  <si>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</si>
  <si>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</si>
  <si>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</si>
  <si>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</si>
  <si>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</si>
  <si>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</si>
  <si>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</si>
  <si>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</si>
  <si>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</si>
  <si>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</si>
  <si>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ГОСТ 1628-78</t>
  </si>
  <si>
    <t>ЭРЦ00002067</t>
  </si>
  <si>
    <t>ЭРЦ00002062</t>
  </si>
  <si>
    <t>6х1</t>
  </si>
  <si>
    <t>8х1,5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</si>
  <si>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</si>
  <si>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</si>
  <si>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</si>
  <si>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</si>
  <si>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</si>
  <si>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</si>
  <si>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</si>
  <si>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</si>
  <si>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</si>
  <si>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</si>
  <si>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</si>
  <si>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</si>
  <si>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</si>
  <si>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</si>
  <si>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</si>
  <si>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</si>
  <si>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</si>
  <si>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</si>
  <si>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ЭРЦ00002108</t>
  </si>
  <si>
    <t>ЭРЦ00002027</t>
  </si>
  <si>
    <t>ЭРЦ00002473</t>
  </si>
  <si>
    <t>ЭРЦ00002085</t>
  </si>
  <si>
    <t>ЭРЦ00002035</t>
  </si>
  <si>
    <t>3,0х1200х3000</t>
  </si>
  <si>
    <t xml:space="preserve">0,5х600х1500 </t>
  </si>
  <si>
    <t xml:space="preserve">1,0х600х1500 </t>
  </si>
  <si>
    <t xml:space="preserve">5х600х1500 </t>
  </si>
  <si>
    <t xml:space="preserve">15х600х1500 </t>
  </si>
  <si>
    <t>4х600х15000</t>
  </si>
  <si>
    <t>10х1</t>
  </si>
  <si>
    <t>ЭРЦ00001953</t>
  </si>
  <si>
    <t xml:space="preserve">1228146    </t>
  </si>
  <si>
    <t>ЭРЦ00002091</t>
  </si>
  <si>
    <t>ЭРЦ00002114</t>
  </si>
  <si>
    <t>ЭРЦ00002059</t>
  </si>
  <si>
    <t>ЭРЦ00002099</t>
  </si>
  <si>
    <t>ЭРЦ00001972</t>
  </si>
  <si>
    <t>Начальная (максимальная) цена  руб. без НДС</t>
  </si>
  <si>
    <t>Стоимость руб.без НДС</t>
  </si>
  <si>
    <t>Стоимость руб.с НДС</t>
  </si>
  <si>
    <t>Приложение №6</t>
  </si>
  <si>
    <t>к запросу котировок цен №079/ТВРЗ/2023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</si>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</sst>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0" borderId="0" xfId="0" applyFont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2" borderId="1" xfId="1" applyNumberFormat="1" applyFont="1" applyFill="1" applyBorder="1" applyAlignment="1">
      <alignment vertical="top" wrapText="1"/>
    </xf>
    <xf numFmtId="164" fontId="8" fillId="2" borderId="1" xfId="1" applyNumberFormat="1" applyFont="1" applyFill="1" applyBorder="1" applyAlignment="1">
      <alignment horizontal="left" vertical="top" wrapText="1"/>
    </xf>
    <xf numFmtId="2" fontId="10" fillId="0" borderId="1" xfId="1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tabSelected="1" zoomScale="120" zoomScaleNormal="120" workbookViewId="0">
      <selection activeCell="E5" sqref="E5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5.7109375" customWidth="1"/>
    <col min="10" max="10" width="14" customWidth="1"/>
    <col min="11" max="11" width="13.7109375" customWidth="1"/>
  </cols>
  <sheetData>
    <row r="2" spans="1:11" x14ac:dyDescent="0.25">
      <c r="I2" s="29" t="s">
        <v>109</v>
      </c>
      <c r="J2" s="29"/>
    </row>
    <row r="3" spans="1:11" x14ac:dyDescent="0.25">
      <c r="I3" s="26" t="s">
        <v>110</v>
      </c>
      <c r="J3" s="26"/>
    </row>
    <row r="5" spans="1:11" x14ac:dyDescent="0.25">
      <c r="E5" s="23" t="s">
        <v>111</v>
      </c>
      <c r="F5" s="27"/>
      <c r="G5" s="27"/>
    </row>
    <row r="6" spans="1:11" ht="66.75" customHeight="1" x14ac:dyDescent="0.25">
      <c r="A6" s="1" t="s">
        <v>0</v>
      </c>
      <c r="B6" s="3" t="s">
        <v>1</v>
      </c>
      <c r="C6" s="3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34</v>
      </c>
      <c r="I6" s="1" t="s">
        <v>106</v>
      </c>
      <c r="J6" s="1" t="s">
        <v>107</v>
      </c>
      <c r="K6" s="20" t="s">
        <v>108</v>
      </c>
    </row>
    <row r="7" spans="1:11" ht="25.5" customHeight="1" x14ac:dyDescent="0.25">
      <c r="A7" s="4" t="s">
        <v>35</v>
      </c>
      <c r="B7" s="30" t="s">
        <v>41</v>
      </c>
      <c r="C7" s="5" t="s">
        <v>7</v>
      </c>
      <c r="D7" s="6" t="s">
        <v>8</v>
      </c>
      <c r="E7" s="5" t="s">
        <v>9</v>
      </c>
      <c r="F7" s="4" t="s">
        <v>10</v>
      </c>
      <c r="G7" s="6" t="s">
        <v>6</v>
      </c>
      <c r="H7" s="17">
        <v>30</v>
      </c>
      <c r="I7" s="7">
        <v>479.7</v>
      </c>
      <c r="J7" s="8">
        <f>I7*H7</f>
        <v>14391</v>
      </c>
      <c r="K7" s="21">
        <f>J7*1.2</f>
        <v>17269.2</v>
      </c>
    </row>
    <row r="8" spans="1:11" ht="25.5" customHeight="1" x14ac:dyDescent="0.25">
      <c r="A8" s="4" t="s">
        <v>36</v>
      </c>
      <c r="B8" s="30" t="s">
        <v>42</v>
      </c>
      <c r="C8" s="5" t="s">
        <v>7</v>
      </c>
      <c r="D8" s="4" t="s">
        <v>8</v>
      </c>
      <c r="E8" s="5" t="s">
        <v>9</v>
      </c>
      <c r="F8" s="4" t="s">
        <v>11</v>
      </c>
      <c r="G8" s="6" t="s">
        <v>6</v>
      </c>
      <c r="H8" s="19">
        <v>300</v>
      </c>
      <c r="I8" s="8">
        <v>485</v>
      </c>
      <c r="J8" s="8">
        <f t="shared" ref="J8:J46" si="0">I8*H8</f>
        <v>145500</v>
      </c>
      <c r="K8" s="21">
        <f t="shared" ref="K8:K46" si="1">J8*1.2</f>
        <v>174600</v>
      </c>
    </row>
    <row r="9" spans="1:11" ht="24.75" customHeight="1" x14ac:dyDescent="0.25">
      <c r="A9" s="4" t="s">
        <v>37</v>
      </c>
      <c r="B9" s="30" t="s">
        <v>43</v>
      </c>
      <c r="C9" s="5" t="s">
        <v>7</v>
      </c>
      <c r="D9" s="4" t="s">
        <v>8</v>
      </c>
      <c r="E9" s="5" t="s">
        <v>9</v>
      </c>
      <c r="F9" s="4" t="s">
        <v>12</v>
      </c>
      <c r="G9" s="6" t="s">
        <v>6</v>
      </c>
      <c r="H9" s="19">
        <v>100</v>
      </c>
      <c r="I9" s="8">
        <v>496.25</v>
      </c>
      <c r="J9" s="8">
        <f t="shared" si="0"/>
        <v>49625</v>
      </c>
      <c r="K9" s="21">
        <f t="shared" si="1"/>
        <v>59550</v>
      </c>
    </row>
    <row r="10" spans="1:11" ht="24.75" customHeight="1" x14ac:dyDescent="0.25">
      <c r="A10" s="4">
        <v>4</v>
      </c>
      <c r="B10" s="30" t="s">
        <v>99</v>
      </c>
      <c r="C10" s="5" t="s">
        <v>7</v>
      </c>
      <c r="D10" s="4" t="s">
        <v>8</v>
      </c>
      <c r="E10" s="5" t="s">
        <v>9</v>
      </c>
      <c r="F10" s="4" t="s">
        <v>92</v>
      </c>
      <c r="G10" s="6" t="s">
        <v>6</v>
      </c>
      <c r="H10" s="19">
        <v>75</v>
      </c>
      <c r="I10" s="8">
        <v>350</v>
      </c>
      <c r="J10" s="8">
        <f t="shared" si="0"/>
        <v>26250</v>
      </c>
      <c r="K10" s="21">
        <f t="shared" si="1"/>
        <v>31500</v>
      </c>
    </row>
    <row r="11" spans="1:11" ht="24.75" customHeight="1" x14ac:dyDescent="0.25">
      <c r="A11" s="4">
        <v>5</v>
      </c>
      <c r="B11" s="31">
        <v>9918111900</v>
      </c>
      <c r="C11" s="30" t="s">
        <v>78</v>
      </c>
      <c r="D11" s="4" t="s">
        <v>77</v>
      </c>
      <c r="E11" s="5" t="s">
        <v>76</v>
      </c>
      <c r="F11" s="4">
        <v>0.06</v>
      </c>
      <c r="G11" s="6" t="s">
        <v>6</v>
      </c>
      <c r="H11" s="19">
        <v>250</v>
      </c>
      <c r="I11" s="32">
        <v>500</v>
      </c>
      <c r="J11" s="8">
        <f t="shared" si="0"/>
        <v>125000</v>
      </c>
      <c r="K11" s="21">
        <f t="shared" si="1"/>
        <v>150000</v>
      </c>
    </row>
    <row r="12" spans="1:11" ht="24.75" customHeight="1" x14ac:dyDescent="0.25">
      <c r="A12" s="4">
        <v>6</v>
      </c>
      <c r="B12" s="30" t="s">
        <v>83</v>
      </c>
      <c r="C12" s="30" t="s">
        <v>82</v>
      </c>
      <c r="D12" s="4" t="s">
        <v>81</v>
      </c>
      <c r="E12" s="5" t="s">
        <v>80</v>
      </c>
      <c r="F12" s="4" t="s">
        <v>79</v>
      </c>
      <c r="G12" s="6" t="s">
        <v>6</v>
      </c>
      <c r="H12" s="19">
        <v>36</v>
      </c>
      <c r="I12" s="32">
        <v>500</v>
      </c>
      <c r="J12" s="8">
        <f t="shared" si="0"/>
        <v>18000</v>
      </c>
      <c r="K12" s="21">
        <f t="shared" si="1"/>
        <v>21600</v>
      </c>
    </row>
    <row r="13" spans="1:11" ht="24" customHeight="1" x14ac:dyDescent="0.25">
      <c r="A13" s="4">
        <v>7</v>
      </c>
      <c r="B13" s="30" t="s">
        <v>44</v>
      </c>
      <c r="C13" s="5" t="s">
        <v>23</v>
      </c>
      <c r="D13" s="4"/>
      <c r="E13" s="5" t="s">
        <v>24</v>
      </c>
      <c r="F13" s="4">
        <v>3.15</v>
      </c>
      <c r="G13" s="6" t="s">
        <v>6</v>
      </c>
      <c r="H13" s="17">
        <v>150</v>
      </c>
      <c r="I13" s="7">
        <v>825</v>
      </c>
      <c r="J13" s="8">
        <f t="shared" si="0"/>
        <v>123750</v>
      </c>
      <c r="K13" s="21">
        <f t="shared" si="1"/>
        <v>148500</v>
      </c>
    </row>
    <row r="14" spans="1:11" ht="31.5" x14ac:dyDescent="0.25">
      <c r="A14" s="4">
        <v>8</v>
      </c>
      <c r="B14" s="30" t="s">
        <v>45</v>
      </c>
      <c r="C14" s="5" t="s">
        <v>16</v>
      </c>
      <c r="D14" s="4" t="s">
        <v>17</v>
      </c>
      <c r="E14" s="5" t="s">
        <v>18</v>
      </c>
      <c r="F14" s="4" t="s">
        <v>20</v>
      </c>
      <c r="G14" s="6" t="s">
        <v>6</v>
      </c>
      <c r="H14" s="17">
        <v>500</v>
      </c>
      <c r="I14" s="7">
        <v>1228.5</v>
      </c>
      <c r="J14" s="8">
        <f t="shared" si="0"/>
        <v>614250</v>
      </c>
      <c r="K14" s="21">
        <f t="shared" si="1"/>
        <v>737100</v>
      </c>
    </row>
    <row r="15" spans="1:11" ht="31.5" x14ac:dyDescent="0.25">
      <c r="A15" s="4">
        <v>9</v>
      </c>
      <c r="B15" s="30" t="s">
        <v>46</v>
      </c>
      <c r="C15" s="5" t="s">
        <v>22</v>
      </c>
      <c r="D15" s="4" t="s">
        <v>17</v>
      </c>
      <c r="E15" s="5" t="s">
        <v>18</v>
      </c>
      <c r="F15" s="4" t="s">
        <v>14</v>
      </c>
      <c r="G15" s="6" t="s">
        <v>6</v>
      </c>
      <c r="H15" s="17">
        <v>400</v>
      </c>
      <c r="I15" s="7">
        <v>1310</v>
      </c>
      <c r="J15" s="8">
        <f t="shared" si="0"/>
        <v>524000</v>
      </c>
      <c r="K15" s="21">
        <f t="shared" si="1"/>
        <v>628800</v>
      </c>
    </row>
    <row r="16" spans="1:11" ht="31.5" x14ac:dyDescent="0.25">
      <c r="A16" s="4">
        <v>10</v>
      </c>
      <c r="B16" s="30" t="s">
        <v>47</v>
      </c>
      <c r="C16" s="5" t="s">
        <v>16</v>
      </c>
      <c r="D16" s="4" t="s">
        <v>17</v>
      </c>
      <c r="E16" s="5" t="s">
        <v>18</v>
      </c>
      <c r="F16" s="4" t="s">
        <v>21</v>
      </c>
      <c r="G16" s="6" t="s">
        <v>6</v>
      </c>
      <c r="H16" s="17">
        <v>700</v>
      </c>
      <c r="I16" s="24">
        <v>1310</v>
      </c>
      <c r="J16" s="8">
        <f t="shared" si="0"/>
        <v>917000</v>
      </c>
      <c r="K16" s="21">
        <f t="shared" si="1"/>
        <v>1100400</v>
      </c>
    </row>
    <row r="17" spans="1:11" ht="31.5" x14ac:dyDescent="0.25">
      <c r="A17" s="4">
        <v>11</v>
      </c>
      <c r="B17" s="30" t="s">
        <v>48</v>
      </c>
      <c r="C17" s="5" t="s">
        <v>16</v>
      </c>
      <c r="D17" s="4" t="s">
        <v>17</v>
      </c>
      <c r="E17" s="5" t="s">
        <v>18</v>
      </c>
      <c r="F17" s="4" t="s">
        <v>15</v>
      </c>
      <c r="G17" s="6" t="s">
        <v>6</v>
      </c>
      <c r="H17" s="17">
        <v>250</v>
      </c>
      <c r="I17" s="7">
        <v>1310</v>
      </c>
      <c r="J17" s="8">
        <f t="shared" si="0"/>
        <v>327500</v>
      </c>
      <c r="K17" s="21">
        <f t="shared" si="1"/>
        <v>393000</v>
      </c>
    </row>
    <row r="18" spans="1:11" ht="31.5" x14ac:dyDescent="0.25">
      <c r="A18" s="4">
        <v>12</v>
      </c>
      <c r="B18" s="30" t="s">
        <v>49</v>
      </c>
      <c r="C18" s="5" t="s">
        <v>16</v>
      </c>
      <c r="D18" s="4" t="s">
        <v>17</v>
      </c>
      <c r="E18" s="5" t="s">
        <v>18</v>
      </c>
      <c r="F18" s="4" t="s">
        <v>19</v>
      </c>
      <c r="G18" s="6" t="s">
        <v>6</v>
      </c>
      <c r="H18" s="17">
        <v>500</v>
      </c>
      <c r="I18" s="25">
        <v>1310</v>
      </c>
      <c r="J18" s="8">
        <f t="shared" si="0"/>
        <v>655000</v>
      </c>
      <c r="K18" s="21">
        <f t="shared" si="1"/>
        <v>786000</v>
      </c>
    </row>
    <row r="19" spans="1:11" ht="31.5" x14ac:dyDescent="0.25">
      <c r="A19" s="4">
        <v>13</v>
      </c>
      <c r="B19" s="31">
        <v>9918441001</v>
      </c>
      <c r="C19" s="5" t="s">
        <v>16</v>
      </c>
      <c r="D19" s="4" t="s">
        <v>17</v>
      </c>
      <c r="E19" s="5" t="s">
        <v>18</v>
      </c>
      <c r="F19" s="4" t="s">
        <v>97</v>
      </c>
      <c r="G19" s="6" t="s">
        <v>6</v>
      </c>
      <c r="H19" s="17">
        <v>35</v>
      </c>
      <c r="I19" s="25">
        <v>1060</v>
      </c>
      <c r="J19" s="8">
        <f t="shared" si="0"/>
        <v>37100</v>
      </c>
      <c r="K19" s="21">
        <f t="shared" si="1"/>
        <v>44520</v>
      </c>
    </row>
    <row r="20" spans="1:11" ht="21.75" customHeight="1" x14ac:dyDescent="0.25">
      <c r="A20" s="4">
        <v>14</v>
      </c>
      <c r="B20" s="30" t="s">
        <v>87</v>
      </c>
      <c r="C20" s="30" t="s">
        <v>51</v>
      </c>
      <c r="D20" s="4" t="s">
        <v>17</v>
      </c>
      <c r="E20" s="4" t="s">
        <v>38</v>
      </c>
      <c r="F20" s="4">
        <v>40</v>
      </c>
      <c r="G20" s="6" t="s">
        <v>6</v>
      </c>
      <c r="H20" s="19">
        <v>20</v>
      </c>
      <c r="I20" s="25">
        <v>1025</v>
      </c>
      <c r="J20" s="8">
        <f t="shared" si="0"/>
        <v>20500</v>
      </c>
      <c r="K20" s="21">
        <f t="shared" si="1"/>
        <v>24600</v>
      </c>
    </row>
    <row r="21" spans="1:11" ht="21.75" customHeight="1" x14ac:dyDescent="0.25">
      <c r="A21" s="4">
        <v>15</v>
      </c>
      <c r="B21" s="30" t="s">
        <v>50</v>
      </c>
      <c r="C21" s="30" t="s">
        <v>51</v>
      </c>
      <c r="D21" s="4" t="s">
        <v>17</v>
      </c>
      <c r="E21" s="4" t="s">
        <v>38</v>
      </c>
      <c r="F21" s="4">
        <v>50</v>
      </c>
      <c r="G21" s="6" t="s">
        <v>6</v>
      </c>
      <c r="H21" s="19">
        <v>50</v>
      </c>
      <c r="I21" s="25">
        <v>1025</v>
      </c>
      <c r="J21" s="8">
        <f t="shared" si="0"/>
        <v>51250</v>
      </c>
      <c r="K21" s="21">
        <f t="shared" si="1"/>
        <v>61500</v>
      </c>
    </row>
    <row r="22" spans="1:11" ht="27.75" customHeight="1" x14ac:dyDescent="0.25">
      <c r="A22" s="4">
        <v>16</v>
      </c>
      <c r="B22" s="31">
        <v>9918449000</v>
      </c>
      <c r="C22" s="5" t="s">
        <v>84</v>
      </c>
      <c r="D22" s="4" t="s">
        <v>17</v>
      </c>
      <c r="E22" s="6" t="s">
        <v>85</v>
      </c>
      <c r="F22" s="4">
        <v>2.25</v>
      </c>
      <c r="G22" s="6" t="s">
        <v>6</v>
      </c>
      <c r="H22" s="19">
        <v>100</v>
      </c>
      <c r="I22" s="24">
        <v>1075</v>
      </c>
      <c r="J22" s="8">
        <f t="shared" si="0"/>
        <v>107500</v>
      </c>
      <c r="K22" s="21">
        <f t="shared" si="1"/>
        <v>129000</v>
      </c>
    </row>
    <row r="23" spans="1:11" ht="24.75" customHeight="1" x14ac:dyDescent="0.25">
      <c r="A23" s="4">
        <v>17</v>
      </c>
      <c r="B23" s="30" t="s">
        <v>88</v>
      </c>
      <c r="C23" s="5" t="s">
        <v>29</v>
      </c>
      <c r="D23" s="4" t="s">
        <v>30</v>
      </c>
      <c r="E23" s="4" t="s">
        <v>31</v>
      </c>
      <c r="F23" s="4" t="s">
        <v>67</v>
      </c>
      <c r="G23" s="6" t="s">
        <v>6</v>
      </c>
      <c r="H23" s="19">
        <v>20</v>
      </c>
      <c r="I23" s="7">
        <v>1627.5</v>
      </c>
      <c r="J23" s="8">
        <f t="shared" si="0"/>
        <v>32550</v>
      </c>
      <c r="K23" s="21">
        <f t="shared" si="1"/>
        <v>39060</v>
      </c>
    </row>
    <row r="24" spans="1:11" ht="24.75" customHeight="1" x14ac:dyDescent="0.25">
      <c r="A24" s="4">
        <v>18</v>
      </c>
      <c r="B24" s="30" t="s">
        <v>89</v>
      </c>
      <c r="C24" s="5" t="s">
        <v>29</v>
      </c>
      <c r="D24" s="4" t="s">
        <v>30</v>
      </c>
      <c r="E24" s="4" t="s">
        <v>31</v>
      </c>
      <c r="F24" s="4" t="s">
        <v>68</v>
      </c>
      <c r="G24" s="6" t="s">
        <v>6</v>
      </c>
      <c r="H24" s="19">
        <v>50</v>
      </c>
      <c r="I24" s="7">
        <v>1627.5</v>
      </c>
      <c r="J24" s="8">
        <f t="shared" si="0"/>
        <v>81375</v>
      </c>
      <c r="K24" s="21">
        <f t="shared" si="1"/>
        <v>97650</v>
      </c>
    </row>
    <row r="25" spans="1:11" ht="24.75" customHeight="1" x14ac:dyDescent="0.25">
      <c r="A25" s="4">
        <v>19</v>
      </c>
      <c r="B25" s="31">
        <v>1844503351</v>
      </c>
      <c r="C25" s="5" t="s">
        <v>29</v>
      </c>
      <c r="D25" s="4" t="s">
        <v>30</v>
      </c>
      <c r="E25" s="4" t="s">
        <v>31</v>
      </c>
      <c r="F25" s="4" t="s">
        <v>98</v>
      </c>
      <c r="G25" s="6" t="s">
        <v>6</v>
      </c>
      <c r="H25" s="19">
        <v>20</v>
      </c>
      <c r="I25" s="7">
        <v>1627.5</v>
      </c>
      <c r="J25" s="8">
        <f t="shared" si="0"/>
        <v>32550</v>
      </c>
      <c r="K25" s="21">
        <f t="shared" si="1"/>
        <v>39060</v>
      </c>
    </row>
    <row r="26" spans="1:11" ht="24.75" customHeight="1" x14ac:dyDescent="0.25">
      <c r="A26" s="4">
        <v>20</v>
      </c>
      <c r="B26" s="30" t="s">
        <v>52</v>
      </c>
      <c r="C26" s="5" t="s">
        <v>29</v>
      </c>
      <c r="D26" s="4" t="s">
        <v>30</v>
      </c>
      <c r="E26" s="4" t="s">
        <v>31</v>
      </c>
      <c r="F26" s="4" t="s">
        <v>32</v>
      </c>
      <c r="G26" s="6" t="s">
        <v>6</v>
      </c>
      <c r="H26" s="19">
        <v>250</v>
      </c>
      <c r="I26" s="7">
        <v>1627.5</v>
      </c>
      <c r="J26" s="8">
        <f t="shared" si="0"/>
        <v>406875</v>
      </c>
      <c r="K26" s="21">
        <f t="shared" si="1"/>
        <v>488250</v>
      </c>
    </row>
    <row r="27" spans="1:11" ht="21.75" customHeight="1" x14ac:dyDescent="0.25">
      <c r="A27" s="4">
        <v>21</v>
      </c>
      <c r="B27" s="30" t="s">
        <v>100</v>
      </c>
      <c r="C27" s="33" t="s">
        <v>39</v>
      </c>
      <c r="D27" s="9" t="s">
        <v>13</v>
      </c>
      <c r="E27" s="10" t="s">
        <v>40</v>
      </c>
      <c r="F27" s="11" t="s">
        <v>93</v>
      </c>
      <c r="G27" s="6" t="s">
        <v>6</v>
      </c>
      <c r="H27" s="19">
        <v>4</v>
      </c>
      <c r="I27" s="7">
        <v>1018.75</v>
      </c>
      <c r="J27" s="8">
        <f t="shared" si="0"/>
        <v>4075</v>
      </c>
      <c r="K27" s="21">
        <f t="shared" si="1"/>
        <v>4890</v>
      </c>
    </row>
    <row r="28" spans="1:11" ht="21.75" customHeight="1" x14ac:dyDescent="0.25">
      <c r="A28" s="4">
        <v>22</v>
      </c>
      <c r="B28" s="30" t="s">
        <v>101</v>
      </c>
      <c r="C28" s="33" t="s">
        <v>39</v>
      </c>
      <c r="D28" s="9" t="s">
        <v>13</v>
      </c>
      <c r="E28" s="10" t="s">
        <v>40</v>
      </c>
      <c r="F28" s="11" t="s">
        <v>94</v>
      </c>
      <c r="G28" s="6" t="s">
        <v>6</v>
      </c>
      <c r="H28" s="19">
        <v>8</v>
      </c>
      <c r="I28" s="7">
        <v>1018.75</v>
      </c>
      <c r="J28" s="8">
        <f t="shared" si="0"/>
        <v>8150</v>
      </c>
      <c r="K28" s="21">
        <f t="shared" si="1"/>
        <v>9780</v>
      </c>
    </row>
    <row r="29" spans="1:11" ht="21.75" customHeight="1" x14ac:dyDescent="0.25">
      <c r="A29" s="4">
        <v>23</v>
      </c>
      <c r="B29" s="30" t="s">
        <v>102</v>
      </c>
      <c r="C29" s="33" t="s">
        <v>39</v>
      </c>
      <c r="D29" s="9" t="s">
        <v>13</v>
      </c>
      <c r="E29" s="10" t="s">
        <v>40</v>
      </c>
      <c r="F29" s="11" t="s">
        <v>15</v>
      </c>
      <c r="G29" s="6" t="s">
        <v>6</v>
      </c>
      <c r="H29" s="19">
        <v>30</v>
      </c>
      <c r="I29" s="7">
        <v>1018.75</v>
      </c>
      <c r="J29" s="8">
        <f t="shared" si="0"/>
        <v>30562.5</v>
      </c>
      <c r="K29" s="21">
        <f t="shared" si="1"/>
        <v>36675</v>
      </c>
    </row>
    <row r="30" spans="1:11" ht="21.75" customHeight="1" x14ac:dyDescent="0.25">
      <c r="A30" s="4">
        <v>24</v>
      </c>
      <c r="B30" s="30" t="s">
        <v>103</v>
      </c>
      <c r="C30" s="33" t="s">
        <v>39</v>
      </c>
      <c r="D30" s="9" t="s">
        <v>13</v>
      </c>
      <c r="E30" s="10" t="s">
        <v>40</v>
      </c>
      <c r="F30" s="11" t="s">
        <v>95</v>
      </c>
      <c r="G30" s="6" t="s">
        <v>6</v>
      </c>
      <c r="H30" s="19">
        <v>37</v>
      </c>
      <c r="I30" s="7">
        <v>1018.75</v>
      </c>
      <c r="J30" s="8">
        <f t="shared" si="0"/>
        <v>37693.75</v>
      </c>
      <c r="K30" s="21">
        <f t="shared" si="1"/>
        <v>45232.5</v>
      </c>
    </row>
    <row r="31" spans="1:11" ht="21.75" customHeight="1" x14ac:dyDescent="0.25">
      <c r="A31" s="4">
        <v>25</v>
      </c>
      <c r="B31" s="30" t="s">
        <v>104</v>
      </c>
      <c r="C31" s="33" t="s">
        <v>39</v>
      </c>
      <c r="D31" s="9" t="s">
        <v>13</v>
      </c>
      <c r="E31" s="10" t="s">
        <v>40</v>
      </c>
      <c r="F31" s="11" t="s">
        <v>96</v>
      </c>
      <c r="G31" s="6" t="s">
        <v>6</v>
      </c>
      <c r="H31" s="19">
        <v>109</v>
      </c>
      <c r="I31" s="7">
        <v>920</v>
      </c>
      <c r="J31" s="8">
        <f t="shared" si="0"/>
        <v>100280</v>
      </c>
      <c r="K31" s="21">
        <f t="shared" si="1"/>
        <v>120336</v>
      </c>
    </row>
    <row r="32" spans="1:11" ht="21.75" customHeight="1" x14ac:dyDescent="0.25">
      <c r="A32" s="4">
        <v>26</v>
      </c>
      <c r="B32" s="30" t="s">
        <v>71</v>
      </c>
      <c r="C32" s="30" t="s">
        <v>72</v>
      </c>
      <c r="D32" s="4" t="s">
        <v>73</v>
      </c>
      <c r="E32" s="5" t="s">
        <v>74</v>
      </c>
      <c r="F32" s="4">
        <v>3</v>
      </c>
      <c r="G32" s="6" t="s">
        <v>6</v>
      </c>
      <c r="H32" s="17">
        <v>25</v>
      </c>
      <c r="I32" s="25">
        <v>1500</v>
      </c>
      <c r="J32" s="8">
        <f t="shared" si="0"/>
        <v>37500</v>
      </c>
      <c r="K32" s="21">
        <f t="shared" si="1"/>
        <v>45000</v>
      </c>
    </row>
    <row r="33" spans="1:11" ht="27" customHeight="1" x14ac:dyDescent="0.25">
      <c r="A33" s="4">
        <v>27</v>
      </c>
      <c r="B33" s="30" t="s">
        <v>90</v>
      </c>
      <c r="C33" s="5" t="s">
        <v>25</v>
      </c>
      <c r="D33" s="4" t="s">
        <v>13</v>
      </c>
      <c r="E33" s="4"/>
      <c r="F33" s="4">
        <v>8</v>
      </c>
      <c r="G33" s="6" t="s">
        <v>6</v>
      </c>
      <c r="H33" s="19">
        <v>10</v>
      </c>
      <c r="I33" s="32">
        <v>940</v>
      </c>
      <c r="J33" s="8">
        <f t="shared" si="0"/>
        <v>9400</v>
      </c>
      <c r="K33" s="21">
        <f t="shared" si="1"/>
        <v>11280</v>
      </c>
    </row>
    <row r="34" spans="1:11" ht="27" customHeight="1" x14ac:dyDescent="0.25">
      <c r="A34" s="4">
        <v>28</v>
      </c>
      <c r="B34" s="30" t="s">
        <v>53</v>
      </c>
      <c r="C34" s="5" t="s">
        <v>25</v>
      </c>
      <c r="D34" s="4" t="s">
        <v>13</v>
      </c>
      <c r="E34" s="4"/>
      <c r="F34" s="4">
        <v>10</v>
      </c>
      <c r="G34" s="6" t="s">
        <v>6</v>
      </c>
      <c r="H34" s="19">
        <v>20</v>
      </c>
      <c r="I34" s="7">
        <v>975</v>
      </c>
      <c r="J34" s="8">
        <f t="shared" si="0"/>
        <v>19500</v>
      </c>
      <c r="K34" s="21">
        <f t="shared" si="1"/>
        <v>23400</v>
      </c>
    </row>
    <row r="35" spans="1:11" ht="25.5" customHeight="1" x14ac:dyDescent="0.25">
      <c r="A35" s="4">
        <v>29</v>
      </c>
      <c r="B35" s="31">
        <v>1845704088</v>
      </c>
      <c r="C35" s="5" t="s">
        <v>26</v>
      </c>
      <c r="D35" s="4" t="s">
        <v>28</v>
      </c>
      <c r="E35" s="4" t="s">
        <v>27</v>
      </c>
      <c r="F35" s="4">
        <v>18</v>
      </c>
      <c r="G35" s="6" t="s">
        <v>6</v>
      </c>
      <c r="H35" s="19">
        <v>85</v>
      </c>
      <c r="I35" s="7">
        <v>916.67</v>
      </c>
      <c r="J35" s="8">
        <f t="shared" si="0"/>
        <v>77916.95</v>
      </c>
      <c r="K35" s="21">
        <f t="shared" si="1"/>
        <v>93500.34</v>
      </c>
    </row>
    <row r="36" spans="1:11" ht="24.75" customHeight="1" x14ac:dyDescent="0.25">
      <c r="A36" s="4">
        <v>30</v>
      </c>
      <c r="B36" s="30" t="s">
        <v>54</v>
      </c>
      <c r="C36" s="5" t="s">
        <v>26</v>
      </c>
      <c r="D36" s="4" t="s">
        <v>13</v>
      </c>
      <c r="E36" s="4" t="s">
        <v>27</v>
      </c>
      <c r="F36" s="4">
        <v>20</v>
      </c>
      <c r="G36" s="6" t="s">
        <v>6</v>
      </c>
      <c r="H36" s="19">
        <v>48</v>
      </c>
      <c r="I36" s="25">
        <v>936</v>
      </c>
      <c r="J36" s="8">
        <f t="shared" si="0"/>
        <v>44928</v>
      </c>
      <c r="K36" s="21">
        <f t="shared" si="1"/>
        <v>53913.599999999999</v>
      </c>
    </row>
    <row r="37" spans="1:11" ht="25.5" customHeight="1" x14ac:dyDescent="0.25">
      <c r="A37" s="4">
        <v>31</v>
      </c>
      <c r="B37" s="30" t="s">
        <v>55</v>
      </c>
      <c r="C37" s="5" t="s">
        <v>26</v>
      </c>
      <c r="D37" s="4" t="s">
        <v>13</v>
      </c>
      <c r="E37" s="4" t="s">
        <v>27</v>
      </c>
      <c r="F37" s="4">
        <v>25</v>
      </c>
      <c r="G37" s="6" t="s">
        <v>6</v>
      </c>
      <c r="H37" s="19">
        <v>100</v>
      </c>
      <c r="I37" s="25">
        <v>975</v>
      </c>
      <c r="J37" s="8">
        <f t="shared" si="0"/>
        <v>97500</v>
      </c>
      <c r="K37" s="21">
        <f t="shared" si="1"/>
        <v>117000</v>
      </c>
    </row>
    <row r="38" spans="1:11" ht="26.25" customHeight="1" x14ac:dyDescent="0.25">
      <c r="A38" s="4">
        <v>32</v>
      </c>
      <c r="B38" s="30" t="s">
        <v>56</v>
      </c>
      <c r="C38" s="5" t="s">
        <v>25</v>
      </c>
      <c r="D38" s="4" t="s">
        <v>13</v>
      </c>
      <c r="E38" s="4" t="s">
        <v>27</v>
      </c>
      <c r="F38" s="4">
        <v>30</v>
      </c>
      <c r="G38" s="6" t="s">
        <v>6</v>
      </c>
      <c r="H38" s="19">
        <v>150</v>
      </c>
      <c r="I38" s="25">
        <v>975</v>
      </c>
      <c r="J38" s="8">
        <f t="shared" si="0"/>
        <v>146250</v>
      </c>
      <c r="K38" s="21">
        <f t="shared" si="1"/>
        <v>175500</v>
      </c>
    </row>
    <row r="39" spans="1:11" ht="26.25" customHeight="1" x14ac:dyDescent="0.25">
      <c r="A39" s="4">
        <v>33</v>
      </c>
      <c r="B39" s="30" t="s">
        <v>105</v>
      </c>
      <c r="C39" s="5" t="s">
        <v>25</v>
      </c>
      <c r="D39" s="4" t="s">
        <v>13</v>
      </c>
      <c r="E39" s="4" t="s">
        <v>27</v>
      </c>
      <c r="F39" s="4">
        <v>40</v>
      </c>
      <c r="G39" s="6" t="s">
        <v>6</v>
      </c>
      <c r="H39" s="19">
        <v>50</v>
      </c>
      <c r="I39" s="25">
        <v>975</v>
      </c>
      <c r="J39" s="8">
        <f t="shared" si="0"/>
        <v>48750</v>
      </c>
      <c r="K39" s="21">
        <f t="shared" si="1"/>
        <v>58500</v>
      </c>
    </row>
    <row r="40" spans="1:11" ht="26.25" customHeight="1" x14ac:dyDescent="0.25">
      <c r="A40" s="4">
        <v>34</v>
      </c>
      <c r="B40" s="30" t="s">
        <v>91</v>
      </c>
      <c r="C40" s="5" t="s">
        <v>69</v>
      </c>
      <c r="D40" s="4" t="s">
        <v>13</v>
      </c>
      <c r="E40" s="4" t="s">
        <v>70</v>
      </c>
      <c r="F40" s="4">
        <v>38</v>
      </c>
      <c r="G40" s="6" t="s">
        <v>6</v>
      </c>
      <c r="H40" s="19">
        <v>60</v>
      </c>
      <c r="I40" s="7">
        <v>940</v>
      </c>
      <c r="J40" s="8">
        <f t="shared" si="0"/>
        <v>56400</v>
      </c>
      <c r="K40" s="21">
        <f t="shared" si="1"/>
        <v>67680</v>
      </c>
    </row>
    <row r="41" spans="1:11" ht="25.5" customHeight="1" x14ac:dyDescent="0.25">
      <c r="A41" s="4">
        <v>35</v>
      </c>
      <c r="B41" s="31">
        <v>9918467002</v>
      </c>
      <c r="C41" s="34" t="s">
        <v>59</v>
      </c>
      <c r="D41" s="17" t="s">
        <v>57</v>
      </c>
      <c r="E41" s="17" t="s">
        <v>58</v>
      </c>
      <c r="F41" s="17">
        <v>60</v>
      </c>
      <c r="G41" s="9" t="s">
        <v>6</v>
      </c>
      <c r="H41" s="19">
        <v>20</v>
      </c>
      <c r="I41" s="7">
        <v>1125</v>
      </c>
      <c r="J41" s="8">
        <f t="shared" si="0"/>
        <v>22500</v>
      </c>
      <c r="K41" s="21">
        <f t="shared" si="1"/>
        <v>27000</v>
      </c>
    </row>
    <row r="42" spans="1:11" ht="22.5" customHeight="1" x14ac:dyDescent="0.25">
      <c r="A42" s="4">
        <v>36</v>
      </c>
      <c r="B42" s="31">
        <v>9918467004</v>
      </c>
      <c r="C42" s="34" t="s">
        <v>61</v>
      </c>
      <c r="D42" s="17" t="s">
        <v>57</v>
      </c>
      <c r="E42" s="17" t="s">
        <v>60</v>
      </c>
      <c r="F42" s="17">
        <v>80</v>
      </c>
      <c r="G42" s="9" t="s">
        <v>6</v>
      </c>
      <c r="H42" s="19">
        <v>36</v>
      </c>
      <c r="I42" s="12">
        <v>1125</v>
      </c>
      <c r="J42" s="8">
        <f t="shared" si="0"/>
        <v>40500</v>
      </c>
      <c r="K42" s="21">
        <f t="shared" si="1"/>
        <v>48600</v>
      </c>
    </row>
    <row r="43" spans="1:11" ht="27" customHeight="1" x14ac:dyDescent="0.25">
      <c r="A43" s="4">
        <v>37</v>
      </c>
      <c r="B43" s="31">
        <v>9918457002</v>
      </c>
      <c r="C43" s="34" t="s">
        <v>59</v>
      </c>
      <c r="D43" s="17" t="s">
        <v>57</v>
      </c>
      <c r="E43" s="17" t="s">
        <v>60</v>
      </c>
      <c r="F43" s="17">
        <v>90</v>
      </c>
      <c r="G43" s="9" t="s">
        <v>6</v>
      </c>
      <c r="H43" s="19">
        <v>170</v>
      </c>
      <c r="I43" s="7">
        <v>1125</v>
      </c>
      <c r="J43" s="8">
        <f t="shared" si="0"/>
        <v>191250</v>
      </c>
      <c r="K43" s="21">
        <f t="shared" si="1"/>
        <v>229500</v>
      </c>
    </row>
    <row r="44" spans="1:11" ht="20.25" customHeight="1" x14ac:dyDescent="0.25">
      <c r="A44" s="4">
        <v>38</v>
      </c>
      <c r="B44" s="31">
        <v>20140838</v>
      </c>
      <c r="C44" s="34" t="s">
        <v>61</v>
      </c>
      <c r="D44" s="17" t="s">
        <v>62</v>
      </c>
      <c r="E44" s="17" t="s">
        <v>64</v>
      </c>
      <c r="F44" s="17">
        <v>50</v>
      </c>
      <c r="G44" s="9" t="s">
        <v>6</v>
      </c>
      <c r="H44" s="19">
        <v>14</v>
      </c>
      <c r="I44" s="7">
        <v>1183.33</v>
      </c>
      <c r="J44" s="8">
        <f t="shared" si="0"/>
        <v>16566.62</v>
      </c>
      <c r="K44" s="21">
        <f t="shared" si="1"/>
        <v>19879.944</v>
      </c>
    </row>
    <row r="45" spans="1:11" ht="25.5" customHeight="1" x14ac:dyDescent="0.25">
      <c r="A45" s="4">
        <v>39</v>
      </c>
      <c r="B45" s="30" t="s">
        <v>65</v>
      </c>
      <c r="C45" s="34" t="s">
        <v>59</v>
      </c>
      <c r="D45" s="17" t="s">
        <v>63</v>
      </c>
      <c r="E45" s="17"/>
      <c r="F45" s="17">
        <v>60</v>
      </c>
      <c r="G45" s="9" t="s">
        <v>6</v>
      </c>
      <c r="H45" s="19">
        <v>20</v>
      </c>
      <c r="I45" s="7">
        <v>1183.33</v>
      </c>
      <c r="J45" s="8">
        <f t="shared" si="0"/>
        <v>23666.6</v>
      </c>
      <c r="K45" s="21">
        <f t="shared" si="1"/>
        <v>28399.919999999998</v>
      </c>
    </row>
    <row r="46" spans="1:11" ht="23.25" customHeight="1" x14ac:dyDescent="0.25">
      <c r="A46" s="4">
        <v>40</v>
      </c>
      <c r="B46" s="30" t="s">
        <v>66</v>
      </c>
      <c r="C46" s="34" t="s">
        <v>59</v>
      </c>
      <c r="D46" s="17" t="s">
        <v>63</v>
      </c>
      <c r="E46" s="17"/>
      <c r="F46" s="17">
        <v>70</v>
      </c>
      <c r="G46" s="9" t="s">
        <v>6</v>
      </c>
      <c r="H46" s="19">
        <v>27</v>
      </c>
      <c r="I46" s="7">
        <v>1280</v>
      </c>
      <c r="J46" s="8">
        <f t="shared" si="0"/>
        <v>34560</v>
      </c>
      <c r="K46" s="21">
        <f t="shared" si="1"/>
        <v>41472</v>
      </c>
    </row>
    <row r="47" spans="1:11" ht="15.75" x14ac:dyDescent="0.25">
      <c r="A47" s="13"/>
      <c r="B47" s="14"/>
      <c r="C47" s="14" t="s">
        <v>33</v>
      </c>
      <c r="D47" s="15"/>
      <c r="E47" s="15"/>
      <c r="F47" s="15"/>
      <c r="G47" s="13"/>
      <c r="H47" s="13"/>
      <c r="I47" s="13"/>
      <c r="J47" s="16">
        <f>SUM(J7:J46)</f>
        <v>5357915.42</v>
      </c>
      <c r="K47" s="22">
        <f>SUM(K7:K46)</f>
        <v>6429498.5039999997</v>
      </c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 customHeight="1" x14ac:dyDescent="0.25">
      <c r="A49" s="18" t="s">
        <v>75</v>
      </c>
      <c r="B49" s="18"/>
      <c r="C49" s="18"/>
      <c r="D49" s="18"/>
      <c r="E49" s="18"/>
      <c r="F49" s="18"/>
    </row>
    <row r="50" spans="1:10" ht="21.75" customHeight="1" x14ac:dyDescent="0.3">
      <c r="A50" s="28" t="s">
        <v>86</v>
      </c>
      <c r="B50" s="28"/>
      <c r="C50" s="28"/>
      <c r="D50" s="28"/>
      <c r="E50" s="28"/>
      <c r="F50" s="28"/>
      <c r="G50" s="28"/>
      <c r="H50" s="28"/>
      <c r="I50" s="28"/>
      <c r="J50" s="28"/>
    </row>
  </sheetData>
  <mergeCells count="4">
    <mergeCell ref="I3:J3"/>
    <mergeCell ref="F5:G5"/>
    <mergeCell ref="A50:J50"/>
    <mergeCell ref="I2:J2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2023-07-04T05:32:29Z</dcterms:modified>
</cp:coreProperties>
</file>