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H15" i="1" s="1"/>
  <c r="G14" i="1"/>
  <c r="H14" i="1" s="1"/>
  <c r="G13" i="1"/>
  <c r="H13" i="1" s="1"/>
  <c r="G9" i="1"/>
  <c r="H9" i="1" s="1"/>
  <c r="G10" i="1"/>
  <c r="H10" i="1" s="1"/>
  <c r="G11" i="1"/>
  <c r="H11" i="1" s="1"/>
  <c r="G12" i="1"/>
  <c r="H12" i="1" s="1"/>
  <c r="G16" i="1" l="1"/>
  <c r="H16" i="1" l="1"/>
</calcChain>
</file>

<file path=xl/sharedStrings.xml><?xml version="1.0" encoding="utf-8"?>
<sst xmlns="http://schemas.openxmlformats.org/spreadsheetml/2006/main" count="40" uniqueCount="28">
  <si>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</si>
  <si>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</si>
  <si>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</si>
  <si>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</si>
  <si>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</si>
  <si>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</si>
  <si>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</si>
  <si>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 xml:space="preserve">Срок поставки </t>
  </si>
  <si>
    <t>ГОСТ, ТУ</t>
  </si>
  <si>
    <t>Заместитель  директора                                                                                                                                                                                                       Д.В. Давлюд</t>
  </si>
  <si>
    <t>шт</t>
  </si>
  <si>
    <t>по спецификации</t>
  </si>
  <si>
    <t>Кварц-1/02</t>
  </si>
  <si>
    <t>RS485(Y)</t>
  </si>
  <si>
    <t xml:space="preserve">Глонасс приемник </t>
  </si>
  <si>
    <t xml:space="preserve">Первичные часы </t>
  </si>
  <si>
    <t xml:space="preserve"> ЧУ-d-400</t>
  </si>
  <si>
    <t xml:space="preserve">Часы стрелочные вторичные двусторонние </t>
  </si>
  <si>
    <t>SS-200 20-300W 12-220V IP56 АМЭО</t>
  </si>
  <si>
    <t>Прожектор галогенный судовой</t>
  </si>
  <si>
    <t>Рында корабельная полированная 23 см или 9 дюймов</t>
  </si>
  <si>
    <t>ДПВ 01-010-002</t>
  </si>
  <si>
    <t>Светильник сигнальный хвостовой</t>
  </si>
  <si>
    <t>300 мм ДПВ 01-015-001</t>
  </si>
  <si>
    <t>Светильник подвесной для салона</t>
  </si>
  <si>
    <t xml:space="preserve"> Кол–во</t>
  </si>
  <si>
    <t xml:space="preserve"> Приложение №5</t>
  </si>
  <si>
    <t>к запросу котировок цен №088/ТВРЗ/2023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</si>
</sst>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0" borderId="8" xfId="1" applyFont="1" applyFill="1" applyBorder="1" applyAlignment="1">
      <alignment horizontal="left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tabSelected="1" zoomScale="90" zoomScaleNormal="90" workbookViewId="0">
      <selection activeCell="Q20" sqref="Q20"/>
    </sheetView>
  </sheetViews>
  <sheetFormatPr defaultRowHeight="15" x14ac:dyDescent="0.25"/>
  <cols>
    <col min="1" max="1" width="7.28515625" style="1" customWidth="1"/>
    <col min="2" max="2" width="52.7109375" style="1" customWidth="1"/>
    <col min="3" max="3" width="28.42578125" style="2" customWidth="1"/>
    <col min="4" max="4" width="9.140625" style="1"/>
    <col min="5" max="5" width="10.28515625" style="1" customWidth="1"/>
    <col min="6" max="6" width="21.5703125" style="1" customWidth="1"/>
    <col min="7" max="7" width="17.42578125" style="1" customWidth="1"/>
    <col min="8" max="8" width="17.140625" style="1" customWidth="1"/>
    <col min="9" max="9" width="19.28515625" style="1" customWidth="1"/>
    <col min="11" max="11" width="18.140625" customWidth="1"/>
    <col min="12" max="12" width="16" customWidth="1"/>
  </cols>
  <sheetData>
    <row r="2" spans="1:12" x14ac:dyDescent="0.25">
      <c r="A2" s="33"/>
      <c r="B2" s="34"/>
      <c r="C2" s="35"/>
      <c r="D2" s="36"/>
      <c r="E2" s="37"/>
      <c r="F2" s="37"/>
      <c r="G2" s="37"/>
      <c r="H2" s="38" t="s">
        <v>26</v>
      </c>
      <c r="I2" s="38"/>
      <c r="J2" s="38"/>
    </row>
    <row r="3" spans="1:12" x14ac:dyDescent="0.25">
      <c r="A3" s="33"/>
      <c r="B3" s="34"/>
      <c r="C3" s="35"/>
      <c r="D3" s="36"/>
      <c r="E3" s="37"/>
      <c r="F3" s="37"/>
      <c r="G3" s="37"/>
      <c r="H3" s="38" t="s">
        <v>27</v>
      </c>
      <c r="I3" s="38"/>
      <c r="J3" s="38"/>
    </row>
    <row r="5" spans="1:12" ht="24" customHeight="1" x14ac:dyDescent="0.25">
      <c r="A5" s="12" t="s">
        <v>0</v>
      </c>
      <c r="B5" s="12" t="s">
        <v>1</v>
      </c>
      <c r="C5" s="13" t="s">
        <v>8</v>
      </c>
      <c r="D5" s="12" t="s">
        <v>2</v>
      </c>
      <c r="E5" s="13" t="s">
        <v>25</v>
      </c>
      <c r="F5" s="13" t="s">
        <v>4</v>
      </c>
      <c r="G5" s="16" t="s">
        <v>6</v>
      </c>
      <c r="H5" s="12" t="s">
        <v>5</v>
      </c>
      <c r="I5" s="12" t="s">
        <v>7</v>
      </c>
    </row>
    <row r="6" spans="1:12" ht="7.5" customHeight="1" x14ac:dyDescent="0.25">
      <c r="A6" s="12"/>
      <c r="B6" s="12"/>
      <c r="C6" s="14"/>
      <c r="D6" s="12"/>
      <c r="E6" s="14"/>
      <c r="F6" s="14"/>
      <c r="G6" s="17"/>
      <c r="H6" s="12"/>
      <c r="I6" s="12"/>
    </row>
    <row r="7" spans="1:12" x14ac:dyDescent="0.25">
      <c r="A7" s="12"/>
      <c r="B7" s="12"/>
      <c r="C7" s="14"/>
      <c r="D7" s="12"/>
      <c r="E7" s="14"/>
      <c r="F7" s="14"/>
      <c r="G7" s="17"/>
      <c r="H7" s="12"/>
      <c r="I7" s="12"/>
    </row>
    <row r="8" spans="1:12" x14ac:dyDescent="0.25">
      <c r="A8" s="12"/>
      <c r="B8" s="12"/>
      <c r="C8" s="15"/>
      <c r="D8" s="12"/>
      <c r="E8" s="15"/>
      <c r="F8" s="15"/>
      <c r="G8" s="18"/>
      <c r="H8" s="12"/>
      <c r="I8" s="12"/>
    </row>
    <row r="9" spans="1:12" s="6" customFormat="1" ht="24" customHeight="1" x14ac:dyDescent="0.25">
      <c r="A9" s="7">
        <v>1</v>
      </c>
      <c r="B9" s="3" t="s">
        <v>15</v>
      </c>
      <c r="C9" s="4" t="s">
        <v>12</v>
      </c>
      <c r="D9" s="7" t="s">
        <v>10</v>
      </c>
      <c r="E9" s="5">
        <v>3</v>
      </c>
      <c r="F9" s="8">
        <v>19412.25</v>
      </c>
      <c r="G9" s="8">
        <f t="shared" ref="G9:G12" si="0">E9*F9</f>
        <v>58236.75</v>
      </c>
      <c r="H9" s="8">
        <f t="shared" ref="H9:H12" si="1">G9*1.2</f>
        <v>69884.099999999991</v>
      </c>
      <c r="I9" s="9" t="s">
        <v>11</v>
      </c>
      <c r="K9" s="10"/>
      <c r="L9" s="11"/>
    </row>
    <row r="10" spans="1:12" s="6" customFormat="1" ht="24" customHeight="1" x14ac:dyDescent="0.25">
      <c r="A10" s="7">
        <v>2</v>
      </c>
      <c r="B10" s="3" t="s">
        <v>14</v>
      </c>
      <c r="C10" s="4" t="s">
        <v>13</v>
      </c>
      <c r="D10" s="7" t="s">
        <v>10</v>
      </c>
      <c r="E10" s="5">
        <v>3</v>
      </c>
      <c r="F10" s="8">
        <v>19412.25</v>
      </c>
      <c r="G10" s="8">
        <f t="shared" si="0"/>
        <v>58236.75</v>
      </c>
      <c r="H10" s="8">
        <f t="shared" si="1"/>
        <v>69884.099999999991</v>
      </c>
      <c r="I10" s="9" t="s">
        <v>11</v>
      </c>
      <c r="K10" s="10"/>
      <c r="L10" s="11"/>
    </row>
    <row r="11" spans="1:12" s="6" customFormat="1" ht="24" customHeight="1" x14ac:dyDescent="0.25">
      <c r="A11" s="7">
        <v>3</v>
      </c>
      <c r="B11" s="3" t="s">
        <v>17</v>
      </c>
      <c r="C11" s="4" t="s">
        <v>16</v>
      </c>
      <c r="D11" s="7" t="s">
        <v>10</v>
      </c>
      <c r="E11" s="5">
        <v>6</v>
      </c>
      <c r="F11" s="8">
        <v>148591.95000000001</v>
      </c>
      <c r="G11" s="8">
        <f t="shared" si="0"/>
        <v>891551.70000000007</v>
      </c>
      <c r="H11" s="8">
        <f t="shared" si="1"/>
        <v>1069862.04</v>
      </c>
      <c r="I11" s="9" t="s">
        <v>11</v>
      </c>
      <c r="K11" s="10"/>
      <c r="L11" s="11"/>
    </row>
    <row r="12" spans="1:12" s="6" customFormat="1" ht="36.75" customHeight="1" x14ac:dyDescent="0.25">
      <c r="A12" s="7">
        <v>4</v>
      </c>
      <c r="B12" s="3" t="s">
        <v>19</v>
      </c>
      <c r="C12" s="4" t="s">
        <v>18</v>
      </c>
      <c r="D12" s="7" t="s">
        <v>10</v>
      </c>
      <c r="E12" s="5">
        <v>6</v>
      </c>
      <c r="F12" s="8">
        <v>10147.52</v>
      </c>
      <c r="G12" s="8">
        <f t="shared" si="0"/>
        <v>60885.120000000003</v>
      </c>
      <c r="H12" s="8">
        <f t="shared" si="1"/>
        <v>73062.144</v>
      </c>
      <c r="I12" s="9" t="s">
        <v>11</v>
      </c>
      <c r="K12" s="10"/>
      <c r="L12" s="11"/>
    </row>
    <row r="13" spans="1:12" s="6" customFormat="1" ht="36.75" customHeight="1" x14ac:dyDescent="0.25">
      <c r="A13" s="7">
        <v>5</v>
      </c>
      <c r="B13" s="3" t="s">
        <v>20</v>
      </c>
      <c r="C13" s="4"/>
      <c r="D13" s="7" t="s">
        <v>10</v>
      </c>
      <c r="E13" s="5">
        <v>3</v>
      </c>
      <c r="F13" s="8">
        <v>18824</v>
      </c>
      <c r="G13" s="8">
        <f t="shared" ref="G13:G15" si="2">E13*F13</f>
        <v>56472</v>
      </c>
      <c r="H13" s="8">
        <f t="shared" ref="H13:H15" si="3">G13*1.2</f>
        <v>67766.399999999994</v>
      </c>
      <c r="I13" s="9" t="s">
        <v>11</v>
      </c>
      <c r="K13" s="10"/>
      <c r="L13" s="11"/>
    </row>
    <row r="14" spans="1:12" s="6" customFormat="1" ht="36.75" customHeight="1" x14ac:dyDescent="0.25">
      <c r="A14" s="7">
        <v>6</v>
      </c>
      <c r="B14" s="3" t="s">
        <v>22</v>
      </c>
      <c r="C14" s="4" t="s">
        <v>21</v>
      </c>
      <c r="D14" s="7" t="s">
        <v>10</v>
      </c>
      <c r="E14" s="5">
        <v>18</v>
      </c>
      <c r="F14" s="8">
        <v>14534.56</v>
      </c>
      <c r="G14" s="8">
        <f t="shared" si="2"/>
        <v>261622.08</v>
      </c>
      <c r="H14" s="8">
        <f t="shared" si="3"/>
        <v>313946.49599999998</v>
      </c>
      <c r="I14" s="9" t="s">
        <v>11</v>
      </c>
      <c r="K14" s="10"/>
      <c r="L14" s="11"/>
    </row>
    <row r="15" spans="1:12" s="6" customFormat="1" ht="36.75" customHeight="1" x14ac:dyDescent="0.25">
      <c r="A15" s="7">
        <v>7</v>
      </c>
      <c r="B15" s="3" t="s">
        <v>24</v>
      </c>
      <c r="C15" s="4" t="s">
        <v>23</v>
      </c>
      <c r="D15" s="7" t="s">
        <v>10</v>
      </c>
      <c r="E15" s="5">
        <v>18</v>
      </c>
      <c r="F15" s="8">
        <v>33478.339999999997</v>
      </c>
      <c r="G15" s="8">
        <f t="shared" si="2"/>
        <v>602610.11999999988</v>
      </c>
      <c r="H15" s="8">
        <f t="shared" si="3"/>
        <v>723132.14399999985</v>
      </c>
      <c r="I15" s="9" t="s">
        <v>11</v>
      </c>
      <c r="K15" s="10"/>
      <c r="L15" s="11"/>
    </row>
    <row r="16" spans="1:12" s="6" customFormat="1" ht="13.5" customHeight="1" x14ac:dyDescent="0.25">
      <c r="A16" s="24" t="s">
        <v>3</v>
      </c>
      <c r="B16" s="25"/>
      <c r="C16" s="25"/>
      <c r="D16" s="25"/>
      <c r="E16" s="25"/>
      <c r="F16" s="26"/>
      <c r="G16" s="23">
        <f>SUM(G9:G15)</f>
        <v>1989614.52</v>
      </c>
      <c r="H16" s="23">
        <f>G16*1.2</f>
        <v>2387537.4240000001</v>
      </c>
      <c r="I16" s="19"/>
      <c r="K16" s="10"/>
    </row>
    <row r="17" spans="1:11" s="6" customFormat="1" ht="18" hidden="1" customHeight="1" x14ac:dyDescent="0.25">
      <c r="A17" s="27"/>
      <c r="B17" s="28"/>
      <c r="C17" s="28"/>
      <c r="D17" s="28"/>
      <c r="E17" s="28"/>
      <c r="F17" s="29"/>
      <c r="G17" s="23"/>
      <c r="H17" s="23"/>
      <c r="I17" s="20"/>
      <c r="K17" s="10"/>
    </row>
    <row r="18" spans="1:11" s="6" customFormat="1" ht="8.25" customHeight="1" x14ac:dyDescent="0.25">
      <c r="A18" s="30"/>
      <c r="B18" s="31"/>
      <c r="C18" s="31"/>
      <c r="D18" s="31"/>
      <c r="E18" s="31"/>
      <c r="F18" s="32"/>
      <c r="G18" s="23"/>
      <c r="H18" s="23"/>
      <c r="I18" s="21"/>
      <c r="K18" s="10"/>
    </row>
    <row r="22" spans="1:11" ht="18.75" x14ac:dyDescent="0.3">
      <c r="A22" s="22" t="s">
        <v>9</v>
      </c>
      <c r="B22" s="22"/>
      <c r="C22" s="22"/>
      <c r="D22" s="22"/>
      <c r="E22" s="22"/>
      <c r="F22" s="22"/>
      <c r="G22" s="22"/>
      <c r="H22" s="22"/>
      <c r="I22" s="22"/>
    </row>
  </sheetData>
  <mergeCells count="16">
    <mergeCell ref="I5:I8"/>
    <mergeCell ref="I16:I18"/>
    <mergeCell ref="A22:I22"/>
    <mergeCell ref="H16:H18"/>
    <mergeCell ref="G16:G18"/>
    <mergeCell ref="A16:F18"/>
    <mergeCell ref="H2:J2"/>
    <mergeCell ref="H3:J3"/>
    <mergeCell ref="A5:A8"/>
    <mergeCell ref="B5:B8"/>
    <mergeCell ref="D5:D8"/>
    <mergeCell ref="H5:H8"/>
    <mergeCell ref="E5:E8"/>
    <mergeCell ref="F5:F8"/>
    <mergeCell ref="G5:G8"/>
    <mergeCell ref="C5:C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2023-07-06T06:30:46Z</dcterms:modified>
</cp:coreProperties>
</file>