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9AAD0CB-C0A1-4D9C-9337-E4B85C4BBF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7" i="1"/>
  <c r="F8" i="1"/>
  <c r="F9" i="1"/>
  <c r="F17" i="1" s="1"/>
  <c r="G17" i="1" s="1"/>
  <c r="F10" i="1"/>
  <c r="F11" i="1"/>
  <c r="F12" i="1"/>
  <c r="F13" i="1"/>
  <c r="F14" i="1"/>
  <c r="F15" i="1"/>
  <c r="F16" i="1"/>
  <c r="F7" i="1"/>
</calcChain>
</file>

<file path=xl/sharedStrings.xml><?xml version="1.0" encoding="utf-8"?>
<sst xmlns="http://schemas.openxmlformats.org/spreadsheetml/2006/main" count="44" uniqueCount="26">
  <si>
    <t>Кол-во</t>
  </si>
  <si>
    <t>№ п/п</t>
  </si>
  <si>
    <t>Наименование</t>
  </si>
  <si>
    <t>Ед. изм.</t>
  </si>
  <si>
    <t>ИТОГО</t>
  </si>
  <si>
    <t xml:space="preserve">
</t>
  </si>
  <si>
    <t>Цена без НДС, руб</t>
  </si>
  <si>
    <t>шт</t>
  </si>
  <si>
    <t>Анемостат 125 мм</t>
  </si>
  <si>
    <t>Анемостат А 150/BEHTC (диффузор)</t>
  </si>
  <si>
    <t>Анемостат 250мм</t>
  </si>
  <si>
    <t>Диффузор D-200 приточный</t>
  </si>
  <si>
    <t>Диффузор DVS 250 мм</t>
  </si>
  <si>
    <t>Диффузор SR160-P приточный</t>
  </si>
  <si>
    <t>Диффузор приточный SR250-P</t>
  </si>
  <si>
    <t>Диффузор универсальный 125 мм</t>
  </si>
  <si>
    <t>Диффузор универсальный 160 мм</t>
  </si>
  <si>
    <t>Срок поставки</t>
  </si>
  <si>
    <t xml:space="preserve">Стоимость без НДС,руб. </t>
  </si>
  <si>
    <t>Стоимость с НДС,руб.</t>
  </si>
  <si>
    <t xml:space="preserve">                                         ВВРЗ</t>
  </si>
  <si>
    <t>февраль-июнь 2023г.</t>
  </si>
  <si>
    <t>Заместитель директора                                                                              В.В. Ракитин</t>
  </si>
  <si>
    <t>ЛОТ№ 2</t>
  </si>
  <si>
    <t>Диффузор вытяжной DVS-100</t>
  </si>
  <si>
    <t xml:space="preserve">                                                                                                               Приложение №6 к №ЗК/07-ВВРЗ/2023/ОМТО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</si>
</sst>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0" workbookViewId="0">
      <selection activeCell="G8" sqref="G8"/>
    </sheetView>
  </sheetViews>
  <sheetFormatPr defaultRowHeight="15.75" x14ac:dyDescent="0.25"/>
  <cols>
    <col min="1" max="1" width="6" style="1" customWidth="1"/>
    <col min="2" max="2" width="32" style="1" customWidth="1"/>
    <col min="3" max="3" width="5.85546875" style="1" customWidth="1"/>
    <col min="4" max="4" width="11.28515625" style="1" customWidth="1"/>
    <col min="5" max="5" width="10.140625" style="4" bestFit="1" customWidth="1"/>
    <col min="6" max="7" width="18" style="4" customWidth="1"/>
    <col min="8" max="8" width="18.42578125" style="1" customWidth="1"/>
    <col min="9" max="16384" width="9.140625" style="1"/>
  </cols>
  <sheetData>
    <row r="1" spans="1:8" x14ac:dyDescent="0.25">
      <c r="B1" s="5"/>
      <c r="C1" s="5"/>
      <c r="D1" s="5"/>
      <c r="E1" s="5"/>
      <c r="F1" s="5"/>
      <c r="G1" s="5"/>
    </row>
    <row r="2" spans="1:8" x14ac:dyDescent="0.25">
      <c r="B2" s="5"/>
      <c r="C2" s="5"/>
      <c r="D2" s="5"/>
      <c r="E2" s="5"/>
      <c r="F2" s="5"/>
      <c r="G2" s="5"/>
    </row>
    <row r="3" spans="1:8" ht="24.75" customHeight="1" x14ac:dyDescent="0.25">
      <c r="A3" s="13"/>
      <c r="B3" s="22" t="s">
        <v>25</v>
      </c>
      <c r="C3" s="22"/>
      <c r="D3" s="22"/>
      <c r="E3" s="22"/>
      <c r="F3" s="22"/>
      <c r="G3" s="23"/>
      <c r="H3" s="23"/>
    </row>
    <row r="4" spans="1:8" ht="30" customHeight="1" x14ac:dyDescent="0.25">
      <c r="B4" s="12"/>
      <c r="C4" s="12"/>
      <c r="D4" s="12"/>
      <c r="E4" s="21" t="s">
        <v>23</v>
      </c>
      <c r="F4" s="7"/>
      <c r="G4" s="15"/>
    </row>
    <row r="5" spans="1:8" s="2" customFormat="1" ht="15" customHeight="1" x14ac:dyDescent="0.25">
      <c r="A5" s="25" t="s">
        <v>1</v>
      </c>
      <c r="B5" s="27" t="s">
        <v>2</v>
      </c>
      <c r="C5" s="27" t="s">
        <v>3</v>
      </c>
      <c r="D5" s="27" t="s">
        <v>6</v>
      </c>
      <c r="E5" s="29" t="s">
        <v>20</v>
      </c>
      <c r="F5" s="30"/>
      <c r="G5" s="30"/>
      <c r="H5" s="31"/>
    </row>
    <row r="6" spans="1:8" s="2" customFormat="1" ht="30.75" customHeight="1" x14ac:dyDescent="0.25">
      <c r="A6" s="26"/>
      <c r="B6" s="28"/>
      <c r="C6" s="28"/>
      <c r="D6" s="28"/>
      <c r="E6" s="3" t="s">
        <v>0</v>
      </c>
      <c r="F6" s="3" t="s">
        <v>18</v>
      </c>
      <c r="G6" s="3" t="s">
        <v>19</v>
      </c>
      <c r="H6" s="3" t="s">
        <v>17</v>
      </c>
    </row>
    <row r="7" spans="1:8" s="2" customFormat="1" ht="30.75" customHeight="1" x14ac:dyDescent="0.25">
      <c r="A7" s="19">
        <v>1</v>
      </c>
      <c r="B7" s="17" t="s">
        <v>8</v>
      </c>
      <c r="C7" s="18" t="s">
        <v>7</v>
      </c>
      <c r="D7" s="16">
        <v>205</v>
      </c>
      <c r="E7" s="20">
        <v>100</v>
      </c>
      <c r="F7" s="16">
        <f>D7*E7</f>
        <v>20500</v>
      </c>
      <c r="G7" s="16">
        <f>F7*1.2</f>
        <v>24600</v>
      </c>
      <c r="H7" s="16" t="s">
        <v>21</v>
      </c>
    </row>
    <row r="8" spans="1:8" s="2" customFormat="1" ht="30.75" customHeight="1" x14ac:dyDescent="0.25">
      <c r="A8" s="19">
        <v>2</v>
      </c>
      <c r="B8" s="17" t="s">
        <v>9</v>
      </c>
      <c r="C8" s="18" t="s">
        <v>7</v>
      </c>
      <c r="D8" s="16">
        <v>442.5</v>
      </c>
      <c r="E8" s="20">
        <v>100</v>
      </c>
      <c r="F8" s="16">
        <f t="shared" ref="F8:F16" si="0">D8*E8</f>
        <v>44250</v>
      </c>
      <c r="G8" s="16">
        <f t="shared" ref="G8:G16" si="1">F8*1.2</f>
        <v>53100</v>
      </c>
      <c r="H8" s="16" t="s">
        <v>21</v>
      </c>
    </row>
    <row r="9" spans="1:8" s="2" customFormat="1" ht="30.75" customHeight="1" x14ac:dyDescent="0.25">
      <c r="A9" s="19">
        <v>3</v>
      </c>
      <c r="B9" s="17" t="s">
        <v>10</v>
      </c>
      <c r="C9" s="18" t="s">
        <v>7</v>
      </c>
      <c r="D9" s="16">
        <v>756.67</v>
      </c>
      <c r="E9" s="20">
        <v>10</v>
      </c>
      <c r="F9" s="16">
        <f t="shared" si="0"/>
        <v>7566.7</v>
      </c>
      <c r="G9" s="16">
        <f t="shared" si="1"/>
        <v>9080.0399999999991</v>
      </c>
      <c r="H9" s="16" t="s">
        <v>21</v>
      </c>
    </row>
    <row r="10" spans="1:8" s="2" customFormat="1" ht="30.75" customHeight="1" x14ac:dyDescent="0.25">
      <c r="A10" s="19">
        <v>4</v>
      </c>
      <c r="B10" s="17" t="s">
        <v>11</v>
      </c>
      <c r="C10" s="18" t="s">
        <v>7</v>
      </c>
      <c r="D10" s="16">
        <v>433.33</v>
      </c>
      <c r="E10" s="20">
        <v>4</v>
      </c>
      <c r="F10" s="16">
        <f t="shared" si="0"/>
        <v>1733.32</v>
      </c>
      <c r="G10" s="16">
        <f t="shared" si="1"/>
        <v>2079.9839999999999</v>
      </c>
      <c r="H10" s="16" t="s">
        <v>21</v>
      </c>
    </row>
    <row r="11" spans="1:8" s="2" customFormat="1" ht="30.75" customHeight="1" x14ac:dyDescent="0.25">
      <c r="A11" s="19">
        <v>5</v>
      </c>
      <c r="B11" s="17" t="s">
        <v>12</v>
      </c>
      <c r="C11" s="18" t="s">
        <v>7</v>
      </c>
      <c r="D11" s="16">
        <v>1358.75</v>
      </c>
      <c r="E11" s="20">
        <v>10</v>
      </c>
      <c r="F11" s="16">
        <f t="shared" si="0"/>
        <v>13587.5</v>
      </c>
      <c r="G11" s="16">
        <f t="shared" si="1"/>
        <v>16305</v>
      </c>
      <c r="H11" s="16" t="s">
        <v>21</v>
      </c>
    </row>
    <row r="12" spans="1:8" s="2" customFormat="1" ht="30.75" customHeight="1" x14ac:dyDescent="0.25">
      <c r="A12" s="19">
        <v>6</v>
      </c>
      <c r="B12" s="17" t="s">
        <v>13</v>
      </c>
      <c r="C12" s="18" t="s">
        <v>7</v>
      </c>
      <c r="D12" s="16">
        <v>335.83</v>
      </c>
      <c r="E12" s="20">
        <v>5</v>
      </c>
      <c r="F12" s="16">
        <f t="shared" si="0"/>
        <v>1679.1499999999999</v>
      </c>
      <c r="G12" s="16">
        <f t="shared" si="1"/>
        <v>2014.9799999999998</v>
      </c>
      <c r="H12" s="16" t="s">
        <v>21</v>
      </c>
    </row>
    <row r="13" spans="1:8" s="2" customFormat="1" ht="30.75" customHeight="1" x14ac:dyDescent="0.25">
      <c r="A13" s="19">
        <v>7</v>
      </c>
      <c r="B13" s="17" t="s">
        <v>14</v>
      </c>
      <c r="C13" s="18" t="s">
        <v>7</v>
      </c>
      <c r="D13" s="16">
        <v>805.29</v>
      </c>
      <c r="E13" s="20">
        <v>5</v>
      </c>
      <c r="F13" s="16">
        <f t="shared" si="0"/>
        <v>4026.45</v>
      </c>
      <c r="G13" s="16">
        <f t="shared" si="1"/>
        <v>4831.74</v>
      </c>
      <c r="H13" s="16" t="s">
        <v>21</v>
      </c>
    </row>
    <row r="14" spans="1:8" s="2" customFormat="1" ht="30.75" customHeight="1" x14ac:dyDescent="0.25">
      <c r="A14" s="19">
        <v>8</v>
      </c>
      <c r="B14" s="17" t="s">
        <v>15</v>
      </c>
      <c r="C14" s="18" t="s">
        <v>7</v>
      </c>
      <c r="D14" s="16">
        <v>744.14</v>
      </c>
      <c r="E14" s="20">
        <v>40</v>
      </c>
      <c r="F14" s="16">
        <f t="shared" si="0"/>
        <v>29765.599999999999</v>
      </c>
      <c r="G14" s="16">
        <f t="shared" si="1"/>
        <v>35718.719999999994</v>
      </c>
      <c r="H14" s="16" t="s">
        <v>21</v>
      </c>
    </row>
    <row r="15" spans="1:8" s="2" customFormat="1" ht="30.75" customHeight="1" x14ac:dyDescent="0.25">
      <c r="A15" s="19">
        <v>9</v>
      </c>
      <c r="B15" s="17" t="s">
        <v>16</v>
      </c>
      <c r="C15" s="18" t="s">
        <v>7</v>
      </c>
      <c r="D15" s="16">
        <v>983.2</v>
      </c>
      <c r="E15" s="20">
        <v>40</v>
      </c>
      <c r="F15" s="16">
        <f t="shared" si="0"/>
        <v>39328</v>
      </c>
      <c r="G15" s="16">
        <f t="shared" si="1"/>
        <v>47193.599999999999</v>
      </c>
      <c r="H15" s="16" t="s">
        <v>21</v>
      </c>
    </row>
    <row r="16" spans="1:8" s="2" customFormat="1" ht="30.75" customHeight="1" x14ac:dyDescent="0.25">
      <c r="A16" s="19">
        <v>10</v>
      </c>
      <c r="B16" s="17" t="s">
        <v>24</v>
      </c>
      <c r="C16" s="18" t="s">
        <v>7</v>
      </c>
      <c r="D16" s="16">
        <v>210.62</v>
      </c>
      <c r="E16" s="20">
        <v>200</v>
      </c>
      <c r="F16" s="16">
        <f t="shared" si="0"/>
        <v>42124</v>
      </c>
      <c r="G16" s="16">
        <f t="shared" si="1"/>
        <v>50548.799999999996</v>
      </c>
      <c r="H16" s="16" t="s">
        <v>21</v>
      </c>
    </row>
    <row r="17" spans="1:8" s="2" customFormat="1" ht="31.5" customHeight="1" x14ac:dyDescent="0.25">
      <c r="A17" s="8"/>
      <c r="B17" s="9" t="s">
        <v>4</v>
      </c>
      <c r="C17" s="10"/>
      <c r="D17" s="10"/>
      <c r="E17" s="11"/>
      <c r="F17" s="11">
        <f>SUM(F7:F16)</f>
        <v>204560.72</v>
      </c>
      <c r="G17" s="11">
        <f t="shared" ref="G17" si="2">F17*1.2</f>
        <v>245472.864</v>
      </c>
      <c r="H17" s="11"/>
    </row>
    <row r="18" spans="1:8" x14ac:dyDescent="0.25">
      <c r="B18" s="6"/>
    </row>
    <row r="19" spans="1:8" x14ac:dyDescent="0.25">
      <c r="B19" s="6"/>
    </row>
    <row r="20" spans="1:8" x14ac:dyDescent="0.25">
      <c r="B20" s="24" t="s">
        <v>22</v>
      </c>
      <c r="C20" s="24"/>
      <c r="D20" s="24"/>
      <c r="E20" s="24"/>
      <c r="F20" s="24"/>
      <c r="G20" s="32"/>
      <c r="H20" s="32"/>
    </row>
    <row r="21" spans="1:8" x14ac:dyDescent="0.25">
      <c r="B21" s="6"/>
    </row>
    <row r="22" spans="1:8" x14ac:dyDescent="0.25">
      <c r="B22" s="6"/>
    </row>
    <row r="23" spans="1:8" x14ac:dyDescent="0.25">
      <c r="B23" s="24"/>
      <c r="C23" s="24"/>
      <c r="D23" s="24"/>
      <c r="E23" s="24"/>
      <c r="F23" s="24"/>
      <c r="G23" s="14"/>
    </row>
    <row r="24" spans="1:8" x14ac:dyDescent="0.25">
      <c r="B24" s="6"/>
    </row>
    <row r="26" spans="1:8" ht="252" x14ac:dyDescent="0.25">
      <c r="B26" s="6" t="s">
        <v>5</v>
      </c>
    </row>
  </sheetData>
  <mergeCells count="8">
    <mergeCell ref="B3:H3"/>
    <mergeCell ref="B23:F23"/>
    <mergeCell ref="A5:A6"/>
    <mergeCell ref="D5:D6"/>
    <mergeCell ref="C5:C6"/>
    <mergeCell ref="B5:B6"/>
    <mergeCell ref="E5:H5"/>
    <mergeCell ref="B20:H2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2023-02-08T06:53:17Z</dcterms:modified>
</cp:coreProperties>
</file>