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AC5BAED-1E53-4542-A053-3BCBEADCBC8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11" i="1"/>
  <c r="H11" i="1" s="1"/>
  <c r="G10" i="1"/>
  <c r="H10" i="1" s="1"/>
  <c r="G9" i="1"/>
  <c r="H9" i="1" s="1"/>
  <c r="G8" i="1"/>
  <c r="H8" i="1" s="1"/>
  <c r="G7" i="1"/>
  <c r="H7" i="1" s="1"/>
  <c r="G13" i="1" l="1"/>
  <c r="H13" i="1" s="1"/>
</calcChain>
</file>

<file path=xl/sharedStrings.xml><?xml version="1.0" encoding="utf-8"?>
<sst xmlns="http://schemas.openxmlformats.org/spreadsheetml/2006/main" count="36" uniqueCount="26">
  <si>
    <t xml:space="preserve">№ п/п </t>
  </si>
  <si>
    <t>Наименование Товара</t>
  </si>
  <si>
    <t>Марка</t>
  </si>
  <si>
    <t>Ед. изм.</t>
  </si>
  <si>
    <t>Начальная (максимальная) цена,  руб. без НДС</t>
  </si>
  <si>
    <t>Стоимость           руб. без НДС</t>
  </si>
  <si>
    <t>шт.</t>
  </si>
  <si>
    <t xml:space="preserve">Миниконтактор </t>
  </si>
  <si>
    <t>В7-30-01 12А (400В АС3)</t>
  </si>
  <si>
    <t>Реле  с розеткой 95.05 удерживающим зажимом 95.015Р и модулем 99.02.0.024.99</t>
  </si>
  <si>
    <t>Реле  с розеткой 95.05 удерживающим зажимом 95.015Р и модулем 99.02.0.230.98</t>
  </si>
  <si>
    <t>40.52.8.230.0000 230VAC</t>
  </si>
  <si>
    <t>Реле  с розеткой 97.02, удерживающим зажимом 097.01 и модулем подавления 99.02.0.230.09</t>
  </si>
  <si>
    <t>46.52.8.110.0000 110V DC</t>
  </si>
  <si>
    <t>Реле  с розеткой 97.02, удерживающим зажимом 097.01 и модулем подавления 99.02.0.024.09</t>
  </si>
  <si>
    <t>46.52.9.024.0000 24V DC</t>
  </si>
  <si>
    <t>Реле  с розеткой 96.04, удерживающим зажимом 096.71 и модульным таймером 86.00.8.240.0000</t>
  </si>
  <si>
    <t>56.34.8.230.0000 230V АC</t>
  </si>
  <si>
    <t>40.52.9.024.0000 41VDC</t>
  </si>
  <si>
    <t>Стоимость руб. с НДС</t>
  </si>
  <si>
    <t xml:space="preserve">Заместитель директора                                                                В.В. Ракитин                                                                                    </t>
  </si>
  <si>
    <t>Срок поставки</t>
  </si>
  <si>
    <t>ИТОГО:</t>
  </si>
  <si>
    <t xml:space="preserve">Кол-во </t>
  </si>
  <si>
    <t>апрель-сентябрь 2023г.</t>
  </si>
  <si>
    <t xml:space="preserve">                                                                                                               Приложение №5 к  №ЗК/27-ВВРЗ/2023/ОМТО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</si>
</sst>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3" borderId="5" xfId="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6" fillId="0" borderId="4" xfId="0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2" borderId="2" xfId="1" applyNumberFormat="1" applyFont="1" applyFill="1" applyBorder="1" applyAlignment="1">
      <alignment horizontal="center" vertical="center" wrapText="1"/>
    </xf>
    <xf numFmtId="49" fontId="16" fillId="2" borderId="4" xfId="1" applyNumberFormat="1" applyFont="1" applyFill="1" applyBorder="1" applyAlignment="1">
      <alignment horizontal="center" vertical="center" wrapText="1"/>
    </xf>
    <xf numFmtId="49" fontId="16" fillId="0" borderId="3" xfId="1" applyNumberFormat="1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2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zoomScaleNormal="100" zoomScaleSheetLayoutView="100" workbookViewId="0">
      <selection activeCell="G9" sqref="G9"/>
    </sheetView>
  </sheetViews>
  <sheetFormatPr defaultColWidth="8.85546875" defaultRowHeight="12.75" x14ac:dyDescent="0.2"/>
  <cols>
    <col min="1" max="1" width="3.7109375" style="1" customWidth="1"/>
    <col min="2" max="2" width="33.28515625" style="2" customWidth="1"/>
    <col min="3" max="3" width="21.5703125" style="2" customWidth="1"/>
    <col min="4" max="4" width="8.7109375" style="2" customWidth="1"/>
    <col min="5" max="5" width="10.5703125" style="3" customWidth="1"/>
    <col min="6" max="6" width="12.5703125" style="2" customWidth="1"/>
    <col min="7" max="7" width="14.42578125" style="2" customWidth="1"/>
    <col min="8" max="8" width="15.28515625" style="2" customWidth="1"/>
    <col min="9" max="9" width="19.85546875" style="2" customWidth="1"/>
    <col min="10" max="16384" width="8.85546875" style="2"/>
  </cols>
  <sheetData>
    <row r="1" spans="1:9" x14ac:dyDescent="0.2">
      <c r="F1" s="28"/>
      <c r="G1" s="28"/>
      <c r="H1" s="28"/>
    </row>
    <row r="2" spans="1:9" ht="20.25" customHeight="1" x14ac:dyDescent="0.2">
      <c r="A2" s="29" t="s">
        <v>25</v>
      </c>
      <c r="B2" s="30"/>
      <c r="C2" s="30"/>
      <c r="D2" s="30"/>
      <c r="E2" s="30"/>
      <c r="F2" s="30"/>
      <c r="G2" s="30"/>
      <c r="H2" s="30"/>
    </row>
    <row r="3" spans="1:9" s="8" customFormat="1" ht="18" hidden="1" customHeight="1" x14ac:dyDescent="0.2">
      <c r="A3" s="4"/>
      <c r="B3" s="4"/>
      <c r="C3" s="4"/>
      <c r="D3" s="7"/>
      <c r="E3" s="5"/>
      <c r="F3" s="6"/>
      <c r="G3" s="7"/>
      <c r="H3" s="7"/>
    </row>
    <row r="4" spans="1:9" s="8" customFormat="1" ht="18" customHeight="1" x14ac:dyDescent="0.3">
      <c r="A4" s="4"/>
      <c r="B4" s="4"/>
      <c r="C4" s="4"/>
      <c r="D4" s="19"/>
      <c r="E4" s="5"/>
      <c r="F4" s="31"/>
      <c r="G4" s="31"/>
      <c r="H4" s="31"/>
    </row>
    <row r="5" spans="1:9" ht="35.25" customHeight="1" x14ac:dyDescent="0.2">
      <c r="A5" s="24" t="s">
        <v>0</v>
      </c>
      <c r="B5" s="33" t="s">
        <v>1</v>
      </c>
      <c r="C5" s="33" t="s">
        <v>2</v>
      </c>
      <c r="D5" s="35" t="s">
        <v>3</v>
      </c>
      <c r="E5" s="36" t="s">
        <v>23</v>
      </c>
      <c r="F5" s="38" t="s">
        <v>4</v>
      </c>
      <c r="G5" s="39" t="s">
        <v>5</v>
      </c>
      <c r="H5" s="39" t="s">
        <v>19</v>
      </c>
      <c r="I5" s="24" t="s">
        <v>21</v>
      </c>
    </row>
    <row r="6" spans="1:9" ht="33" customHeight="1" x14ac:dyDescent="0.2">
      <c r="A6" s="32"/>
      <c r="B6" s="34"/>
      <c r="C6" s="34"/>
      <c r="D6" s="35"/>
      <c r="E6" s="37"/>
      <c r="F6" s="38"/>
      <c r="G6" s="39"/>
      <c r="H6" s="39"/>
      <c r="I6" s="25"/>
    </row>
    <row r="7" spans="1:9" ht="45.75" customHeight="1" x14ac:dyDescent="0.2">
      <c r="A7" s="9">
        <v>1</v>
      </c>
      <c r="B7" s="20" t="s">
        <v>7</v>
      </c>
      <c r="C7" s="10" t="s">
        <v>8</v>
      </c>
      <c r="D7" s="10" t="s">
        <v>6</v>
      </c>
      <c r="E7" s="12">
        <v>140</v>
      </c>
      <c r="F7" s="13">
        <v>1500</v>
      </c>
      <c r="G7" s="14">
        <f t="shared" ref="G7:G12" si="0">E7*F7</f>
        <v>210000</v>
      </c>
      <c r="H7" s="14">
        <f t="shared" ref="H7:H12" si="1">G7*1.2</f>
        <v>252000</v>
      </c>
      <c r="I7" s="23" t="s">
        <v>24</v>
      </c>
    </row>
    <row r="8" spans="1:9" ht="49.5" customHeight="1" x14ac:dyDescent="0.2">
      <c r="A8" s="9">
        <v>2</v>
      </c>
      <c r="B8" s="20" t="s">
        <v>9</v>
      </c>
      <c r="C8" s="11" t="s">
        <v>18</v>
      </c>
      <c r="D8" s="10" t="s">
        <v>6</v>
      </c>
      <c r="E8" s="12">
        <v>100</v>
      </c>
      <c r="F8" s="13">
        <v>400.5</v>
      </c>
      <c r="G8" s="14">
        <f t="shared" si="0"/>
        <v>40050</v>
      </c>
      <c r="H8" s="14">
        <f t="shared" si="1"/>
        <v>48060</v>
      </c>
      <c r="I8" s="23" t="s">
        <v>24</v>
      </c>
    </row>
    <row r="9" spans="1:9" ht="39.75" customHeight="1" x14ac:dyDescent="0.2">
      <c r="A9" s="9">
        <v>3</v>
      </c>
      <c r="B9" s="20" t="s">
        <v>10</v>
      </c>
      <c r="C9" s="11" t="s">
        <v>11</v>
      </c>
      <c r="D9" s="10" t="s">
        <v>6</v>
      </c>
      <c r="E9" s="12">
        <v>100</v>
      </c>
      <c r="F9" s="13">
        <v>575</v>
      </c>
      <c r="G9" s="14">
        <f t="shared" si="0"/>
        <v>57500</v>
      </c>
      <c r="H9" s="14">
        <f t="shared" si="1"/>
        <v>69000</v>
      </c>
      <c r="I9" s="23" t="s">
        <v>24</v>
      </c>
    </row>
    <row r="10" spans="1:9" ht="36.75" customHeight="1" x14ac:dyDescent="0.2">
      <c r="A10" s="9">
        <v>4</v>
      </c>
      <c r="B10" s="20" t="s">
        <v>12</v>
      </c>
      <c r="C10" s="11" t="s">
        <v>13</v>
      </c>
      <c r="D10" s="10" t="s">
        <v>6</v>
      </c>
      <c r="E10" s="12">
        <v>140</v>
      </c>
      <c r="F10" s="13">
        <v>802.62</v>
      </c>
      <c r="G10" s="14">
        <f t="shared" si="0"/>
        <v>112366.8</v>
      </c>
      <c r="H10" s="14">
        <f t="shared" si="1"/>
        <v>134840.16</v>
      </c>
      <c r="I10" s="23" t="s">
        <v>24</v>
      </c>
    </row>
    <row r="11" spans="1:9" ht="41.25" customHeight="1" x14ac:dyDescent="0.2">
      <c r="A11" s="9">
        <v>5</v>
      </c>
      <c r="B11" s="20" t="s">
        <v>14</v>
      </c>
      <c r="C11" s="11" t="s">
        <v>15</v>
      </c>
      <c r="D11" s="10" t="s">
        <v>6</v>
      </c>
      <c r="E11" s="12">
        <v>140</v>
      </c>
      <c r="F11" s="13">
        <v>1100</v>
      </c>
      <c r="G11" s="14">
        <f t="shared" si="0"/>
        <v>154000</v>
      </c>
      <c r="H11" s="14">
        <f t="shared" si="1"/>
        <v>184800</v>
      </c>
      <c r="I11" s="23" t="s">
        <v>24</v>
      </c>
    </row>
    <row r="12" spans="1:9" ht="39" customHeight="1" x14ac:dyDescent="0.2">
      <c r="A12" s="9">
        <v>6</v>
      </c>
      <c r="B12" s="20" t="s">
        <v>16</v>
      </c>
      <c r="C12" s="11" t="s">
        <v>17</v>
      </c>
      <c r="D12" s="10" t="s">
        <v>6</v>
      </c>
      <c r="E12" s="12">
        <v>140</v>
      </c>
      <c r="F12" s="13">
        <v>5265</v>
      </c>
      <c r="G12" s="14">
        <f t="shared" si="0"/>
        <v>737100</v>
      </c>
      <c r="H12" s="14">
        <f t="shared" si="1"/>
        <v>884520</v>
      </c>
      <c r="I12" s="23" t="s">
        <v>24</v>
      </c>
    </row>
    <row r="13" spans="1:9" ht="15.75" x14ac:dyDescent="0.2">
      <c r="A13" s="15"/>
      <c r="B13" s="22" t="s">
        <v>22</v>
      </c>
      <c r="C13" s="16"/>
      <c r="D13" s="10"/>
      <c r="E13" s="17"/>
      <c r="F13" s="16"/>
      <c r="G13" s="18">
        <f>SUM(G7:G12)</f>
        <v>1311016.8</v>
      </c>
      <c r="H13" s="18">
        <f t="shared" ref="H13" si="2">G13*1.2</f>
        <v>1573220.16</v>
      </c>
      <c r="I13" s="21"/>
    </row>
    <row r="14" spans="1:9" customFormat="1" ht="28.5" customHeight="1" x14ac:dyDescent="0.25">
      <c r="A14" s="26"/>
      <c r="B14" s="26"/>
      <c r="C14" s="26"/>
      <c r="D14" s="26"/>
      <c r="E14" s="26"/>
      <c r="F14" s="26"/>
      <c r="G14" s="26"/>
      <c r="H14" s="26"/>
    </row>
    <row r="16" spans="1:9" ht="15.75" x14ac:dyDescent="0.25">
      <c r="A16" s="27" t="s">
        <v>20</v>
      </c>
      <c r="B16" s="27"/>
      <c r="C16" s="27"/>
      <c r="D16" s="27"/>
      <c r="E16" s="27"/>
      <c r="F16" s="27"/>
      <c r="G16" s="27"/>
      <c r="H16" s="27"/>
    </row>
  </sheetData>
  <mergeCells count="14">
    <mergeCell ref="I5:I6"/>
    <mergeCell ref="A14:H14"/>
    <mergeCell ref="A16:H16"/>
    <mergeCell ref="F1:H1"/>
    <mergeCell ref="A2:H2"/>
    <mergeCell ref="F4:H4"/>
    <mergeCell ref="A5:A6"/>
    <mergeCell ref="B5:B6"/>
    <mergeCell ref="C5:C6"/>
    <mergeCell ref="D5:D6"/>
    <mergeCell ref="E5:E6"/>
    <mergeCell ref="F5:F6"/>
    <mergeCell ref="G5:G6"/>
    <mergeCell ref="H5:H6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2023-04-11T06:57:34Z</dcterms:modified>
</cp:coreProperties>
</file>