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Иванова Н.Л\Конкурсы\2023\СП одежда и СИЗ 1пол. 2023\"/>
    </mc:Choice>
  </mc:AlternateContent>
  <xr:revisionPtr revIDLastSave="0" documentId="13_ncr:1_{3A5DE642-1BB3-4C56-AD10-B1E96ABE41A9}" xr6:coauthVersionLast="47" xr6:coauthVersionMax="47" xr10:uidLastSave="{00000000-0000-0000-0000-000000000000}"/>
  <bookViews>
    <workbookView xWindow="-120" yWindow="-120" windowWidth="21840" windowHeight="13140" tabRatio="839" xr2:uid="{00000000-000D-0000-FFFF-FFFF00000000}"/>
  </bookViews>
  <sheets>
    <sheet name="Лист1" sheetId="2" r:id="rId1"/>
  </sheets>
  <definedNames>
    <definedName name="_xlnm.Print_Area" localSheetId="0">Лист1!$A$1:$M$55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2" l="1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28" i="2"/>
  <c r="J28" i="2" s="1"/>
  <c r="I29" i="2"/>
  <c r="J29" i="2" s="1"/>
  <c r="I30" i="2"/>
  <c r="J30" i="2" s="1"/>
  <c r="I31" i="2"/>
  <c r="J31" i="2" s="1"/>
  <c r="I32" i="2"/>
  <c r="J32" i="2" s="1"/>
  <c r="I33" i="2"/>
  <c r="J33" i="2" s="1"/>
  <c r="I34" i="2"/>
  <c r="J34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I46" i="2"/>
  <c r="J46" i="2" s="1"/>
  <c r="I47" i="2"/>
  <c r="J47" i="2" s="1"/>
  <c r="I48" i="2"/>
  <c r="J48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6" i="2"/>
  <c r="I49" i="2" l="1"/>
  <c r="J49" i="2" s="1"/>
  <c r="J6" i="2"/>
</calcChain>
</file>

<file path=xl/sharedStrings.xml><?xml version="1.0" encoding="utf-8"?>
<sst xmlns="http://schemas.openxmlformats.org/spreadsheetml/2006/main" count="246" uniqueCount="144">
  <si>
    <t>шт</t>
  </si>
  <si>
    <t>компл</t>
  </si>
  <si>
    <t xml:space="preserve">№ п/п </t>
  </si>
  <si>
    <t>Наименование Товара</t>
  </si>
  <si>
    <t>ГОСТ, ТУ</t>
  </si>
  <si>
    <t>Размер</t>
  </si>
  <si>
    <t>Ед. изм.</t>
  </si>
  <si>
    <t>Рукавицы утепленные</t>
  </si>
  <si>
    <t xml:space="preserve">Описание </t>
  </si>
  <si>
    <t>пар</t>
  </si>
  <si>
    <t>ГОСТ 27575-87</t>
  </si>
  <si>
    <t>ГОСТ 27562-88</t>
  </si>
  <si>
    <t>Костюм брезентовый (состоит из куртки и брюк - ткань парусина с огнезащитной пропиткой, лен 51%, хлопок 49%, на передней части куртки, рукавах, на брюках - накладки из спилка, спилок - кожа 100% толщиной 1,1-1,3мм, площадь покрытия 2,3-2,6 м²</t>
  </si>
  <si>
    <t>ГОСТ Р ИСО 11611-2011</t>
  </si>
  <si>
    <t>ГОСТ 12.4.131-83</t>
  </si>
  <si>
    <t>ГОСТ 12.4.029-76</t>
  </si>
  <si>
    <t>ГОСТ 18724-88</t>
  </si>
  <si>
    <t>Смесовая ткань синего цвета с водоотталкивающей пропиткой плотностью не менее 250 г/м², синтепон не менее 300 г/кв.м.</t>
  </si>
  <si>
    <t>ГОСТ 12.4.236-2011</t>
  </si>
  <si>
    <t>ГОСТ 29335-92</t>
  </si>
  <si>
    <t>ГОСТ 12.4.242008</t>
  </si>
  <si>
    <t>ГОСТ 12.4.246-2008</t>
  </si>
  <si>
    <t>ГОСТ Р 12.4.246-2008</t>
  </si>
  <si>
    <t>ТУ 38.106977-2004</t>
  </si>
  <si>
    <t>ГОСТ 12.4.2017-99</t>
  </si>
  <si>
    <t>ГОСТ 12.4.230.1-2007</t>
  </si>
  <si>
    <t>ГОСТ 12.4.245-2007</t>
  </si>
  <si>
    <t>ГОСТ 12.4.190-99</t>
  </si>
  <si>
    <t>ГОСТ 12.4.191-99</t>
  </si>
  <si>
    <t>ГОСТ 12.4.208-99</t>
  </si>
  <si>
    <t>ГОСТ 12.4.238-2007</t>
  </si>
  <si>
    <t xml:space="preserve">Защитная чашка (цветная): полиэтилен низкого давления (ПНД) повышенной износостойкости.
Внутренняя вставка: пенополиэтилен особой формы.
Наружный защитный материал: ткань «Оксфорд».
Крепление: широкие эластичные ленты-липучки. </t>
  </si>
  <si>
    <t>ГОСТ 12.4.254-2013</t>
  </si>
  <si>
    <t>ГОСТ 12.4.028-76</t>
  </si>
  <si>
    <t>ГОСТ 4997-75</t>
  </si>
  <si>
    <t xml:space="preserve"> ГОСТ 28507-90  ГОСТ 12.4.137-84</t>
  </si>
  <si>
    <t>Размер: 36, 37, 38, 39, 40, 41, 42, 43, 44, 45, 46, 47</t>
  </si>
  <si>
    <t>С кирзовыми регулируемыми голенищами на двухслойной полиуритановой подошве. Верх обуви - натуральная кожа; подкладка - текстиль; Литьевой метод крепления, t = - 50°С ~ +250°С, масло-бензо-кислотно-щелочестойкая</t>
  </si>
  <si>
    <t xml:space="preserve">Куртка с потайной застежкой на пуговицы. Нагрудные и боковые карманы. На спине складки для свободы движения. Рукава с манжетами на пуговицах. Брюки с карманами. Ткань: 100% полиэфир, кислотозащитная, c масловодоотталкивающей отделкой, плотность 210 г/кв.м. 3 класс защиты – К80 для защиты от кислот концентрации от 50% до 80% (по серной кислоте). </t>
  </si>
  <si>
    <t>Верх обуви: натуральная шерсть (толщина войлока 6 мм). Подошва: резина (маслобензостойкая)</t>
  </si>
  <si>
    <t xml:space="preserve">Изготовлен из прорезиненной ткани с капюшоном - 100% полиэфир с ПВХ-покрытием с изнаночной стороны, плотность 225 г/кв.м. Водоупорность ткани – не менее 5 000 мм вод. ст. </t>
  </si>
  <si>
    <t>Основа - двунитка 260 г/кв.м., наладонник - брезент плотность 480г/кв.м</t>
  </si>
  <si>
    <t>Размер: 1, 2, 3</t>
  </si>
  <si>
    <t>Материал: верх – ткань диагональ, плотность 245 г/кв.м; утеплитель – полушерстяной ватин 2 слоя, плотность 350 г/кв.м.</t>
  </si>
  <si>
    <t>Классические трикотажные кругловязальные перчатки из смесовой пряжи (55% хлопка, 45% полиэфира) 10 кл.вязки; Вид покрытия: ПВХ-покрытие на ладонной части перчатки; Вид нанесения: Точка</t>
  </si>
  <si>
    <t>Материал: латекс; Длина: не менее 350 мм; Толщина: 1,3±0,2 мм</t>
  </si>
  <si>
    <t>Размер: 2, 3, 4</t>
  </si>
  <si>
    <t>Резмер: 600х600мм; Толщина: 6мм; Испытания диэлектрической прочности изоляции до: 20кВт; С противоскользящей поверхностью</t>
  </si>
  <si>
    <t>Светофильтр: 5-6; Оптический класс: № 1 (не дает искажений, не имеет ограничений по длительности ношения); Материал линзы: минеральное стекло (в откидном стеклодержателе), поликарбонат (в жестком стеклодержателе); Материал корпуса: ПВХ пластик; Вентиляция: непрямая; Защита: от механического воздействия, брызг расплавленного металла, УФ-излучения; Покрытие: против царапин и истирания</t>
  </si>
  <si>
    <t>Материал: 100% полиэфир с ПВХ-покрытием; Размер: 97×120 см. Свойства: К80,  Щ50, Нж, Вн (для защиты от воды). Вес ткани 480 гр./м².</t>
  </si>
  <si>
    <t>Комплектация: резиновая полумаска, трикотажный обтюратор, оголовье и два противогазовых фильтра ДОТ 120; Марка патрона: А1 - защита от органических газов и паров</t>
  </si>
  <si>
    <t>Фильтр к противогазовой полумаске РПГ-67. Защита от органических паров с температурой кипения выше 65°С.</t>
  </si>
  <si>
    <t>Степень защиты: FFP 1 (до 4 ПДК); Клапан выдоха: есть</t>
  </si>
  <si>
    <t>Легкая (20 г) полумаска с клапаном выдоха для защиты от аэрозолей,
органических веществ и их паров, кислых газов; Степень защиты: FFP2 (до 12 ПДК); Клапан выдоха: есть</t>
  </si>
  <si>
    <t>Производитель РОСОМЗ НН-10  Тип светофильтра: обычный; Материал: негорючий пластик; Степень затемнения: DIN 10: Размер экрана: 110х90мм</t>
  </si>
  <si>
    <t>Материал корпуса: текстильная бейсболка с пластиковым основанием и пенополиуретановой амортизирующей внутренней вставкой; Цвет: синий; Регулировка оголовья: текстильная застежка</t>
  </si>
  <si>
    <t>Цвет: оранжевый; Комплектация: подбородочный ремень; Материал корпуса: полипропилен; Материал оголовья: текстильный материал, впитывающая пот вставка; Температурный режим: от -50°C до +50°C; Крепление оголовья: в шести точках; Регулировка оголовья: храповой механизм; Крепление других видов СИЗ: пазы для крепления наушников и щитков; Защита от тока: до 1000 В переменного или 1500 В постоянного тока</t>
  </si>
  <si>
    <t>Спилок КРС сорта АВ. Спилок однородный, толщина 1,2 - 1,5мм, шлифованный, без подкладки, прошиты кевларовой нитью</t>
  </si>
  <si>
    <t>Сукно с огнестойкой отделкой, плотность 760 г/кв.м. (сукно шенельное, шерсть 90%, лавсан 10%)</t>
  </si>
  <si>
    <t xml:space="preserve"> ГОСТ 12.4.183-91</t>
  </si>
  <si>
    <t>ГОСТ 12.4.183-91   ГОСТ 12.4.010-75</t>
  </si>
  <si>
    <t>ГОСТ 12.4.183-91  ГОСТ 12.4.010-75</t>
  </si>
  <si>
    <t>Предназначены для защиты от кислот и щелочей концентрацией до 50 %, различных жиров, масел и нефтепродуктов.
Материал: ПВХ, толщина 0,2 мм
Длина: 460 мм.</t>
  </si>
  <si>
    <t xml:space="preserve">
ТР ТС 019/2011
СТО 86546719-203-2017
</t>
  </si>
  <si>
    <t xml:space="preserve">  ТУ 14.12.30-004-92802641-2017</t>
  </si>
  <si>
    <t xml:space="preserve">
    ГОСТ 12.4.010-75
    ТР ТС 019/2011
</t>
  </si>
  <si>
    <t xml:space="preserve">ГОСТ 12.4.246-2008  </t>
  </si>
  <si>
    <t>2 класс; Ткань: трикотажное полотно, полиэфир – 100%, плотность 130-160 г/м² Застежка: текстильная; Цвет: флуоресцентный оранжевый</t>
  </si>
  <si>
    <t xml:space="preserve">
ГОСТ 12.4.281-2014
ТР ТС 019/2011
</t>
  </si>
  <si>
    <t xml:space="preserve">
ТР ТС 019/2011
ГОСТ 12.4.045-87, тип А
</t>
  </si>
  <si>
    <t xml:space="preserve">Костюм огнезащитный, ткань - Молескин с огнеупорной пропиткой , хлопок 100%, пл. 280 г/кв.м., чёрный. Куртка с отложным воротником, карманами. Куртка и брюки с заст. на пуговицы. </t>
  </si>
  <si>
    <t>Материал: брезент (46% хлопок, 54 % лён), пл. 450 - 550 г/м² Размер: 70х90 (120)см</t>
  </si>
  <si>
    <t>Вкладыши противошумные со шнурком 3М 1130. Акустическая эффективность: 34 дБ; Материал: вспененный полиуретан</t>
  </si>
  <si>
    <t>Производитель РОСОМЗ НБТ1 ВИЗИОН с наголовным креплением. Размерный ряд от 53 до 65 см. Оптический класс: №1 (не дает искажений); Материал экрана: поликарбонат; Регулировка оголовья: ленточная; Защита: от механического воздействия, летящих частиц со среднеэнергетическим ударом, искр и брызг неразъедающих жидкостей, УФ-излучения; Покрытие: против царапин и истирания; Размер экрана: 180х315 мм</t>
  </si>
  <si>
    <t xml:space="preserve"> Материал: хлопок 100%; Материал покрытия: нитрил; Тип манжеты: крага; Защита: от механических воздействий ("НитроПремиум", "Цитрин", "Нитрас", МБС "Гранат" Стандарт)
</t>
  </si>
  <si>
    <t xml:space="preserve">Комплектация: куртка, брюки
Ткань: хлопок - 100% или смесовая, хлопок - 80%, полиэфир - 20%, 250 г/м², ВО
Застежка: потайная на пуговицах
Воротник: отложной
Карманы: нагрудный и боковые
Цвет: темно-синий
</t>
  </si>
  <si>
    <t>Комплектация: куртка, брюки. Ткань: спилок (кожа) - 100%. Застежка: потайная на пуговицах. Воротник: отложной с накладкой из молескина. Карманы: нижние карманы с отрезным бочком, внутренний накладной карман. Защитные элементы: внутренние напульсники на рукавах. Вентиляционные отверстия: под кокеткой, в области пройм, на брюках.</t>
  </si>
  <si>
    <t xml:space="preserve">
ТР ТС 019/2011
ГОСТ Р ИСО 11611-2011
</t>
  </si>
  <si>
    <t>Материал: брезент с ОП пропиткой, пов. пл. 440-460 г/кв.м.</t>
  </si>
  <si>
    <t>ТР ТС 019/2011, ГОСТ EN 388-2012, ГОСТ 12.4.010-75</t>
  </si>
  <si>
    <t>ИТОГО:</t>
  </si>
  <si>
    <t>Костюм сварщика цельноспилковый</t>
  </si>
  <si>
    <t xml:space="preserve">Производитель: ОАО "РОСОМЗ"  очки с линзой из сверхустойчивого к истиранию и царапинам минерального стекла, обеспечивающих защиту глаз сверху и с боку. </t>
  </si>
  <si>
    <t>Огнестойкий брезент плотность 480 г/кв.м.- 550г/кв.м.</t>
  </si>
  <si>
    <t>Хлопок 100%, хлопок 80%/полиэфир 20%  полностью не менее 210 г/м², длинный рукав, темно - синий</t>
  </si>
  <si>
    <t xml:space="preserve">Смесовая ткань с водоотталкивающей пропиткой, подклада "Бязь"100%, утеплитель - 2 слоя хлопчатобумажного ватина или синтепона не менее 250 г/м², </t>
  </si>
  <si>
    <t>Верх обуви: натуральная кожа; Подкладка: трикотажный материал, спилок подкладочный; Подносок: сталь (200 Дж); Тип подошвы: однослойная; Подошва: полиуретан (от -25°C до +80°C); Метод крепления: литьевой; Цвет: черный</t>
  </si>
  <si>
    <t>*   Товар  должен иметь  заключения  о подтверждении производства промышленной продукции на территории РФ и  сертификаты соответствия</t>
  </si>
  <si>
    <t>Наушники противошумные СОМЗ-1 ЯГУАР
Материал оголовья: пластик Тип оголовья: стандартное Наполнитель звукоизоляторов: вспененный полиуретан Акустическая эффективность (SNR): 27 дБ</t>
  </si>
  <si>
    <t xml:space="preserve">Р.44-46, Р.48-50,Р.52-54,Р.56-58,Р.60-62,Р.64-66,Р.68-70,Р.72-74, Р.76-78  Рост 158 – 164 (рост 1, 2), Рост 170 - 176 (рост 3),Рост 182 – 188 (рост 5),Рост 2 метра
</t>
  </si>
  <si>
    <t>Перчатки Дуэт изготовлены из латекса с внутренним хлопковым напылением, обладают повышенной стойкостью к кислотам и щелочам концентрацией до 80%, спиртам, жирам, кетонам, маслобензостойкие, с повышенной механической прочностью.                                              Тип 1 Материал: натуральный латекс/хлоропреновый латекс; Длина: не менее 300 мм; Толщина: 0,60 – 0,90 мм</t>
  </si>
  <si>
    <t>Тип 1, Свойства: стойкость к кислотам и щелочам до 50% концентрации; Материал покрытия: натуральный каучук; Длина: не менее 300 мм; Толщина: 0,6–0,9 мм; Цвет: черный</t>
  </si>
  <si>
    <t>Внешний клапан из натуральной кожи для защиты от воздействия искр, оптимальная защита для проведения сварочных работ умеренной интенсивности .Верх обуви: натуральная кожа; Подкладка: трикотажный материал, спилок подкладочный; Подносок: сталь (200 Дж)
Тип подошвы: двухслойная; Подошва: полиуретан/термополиуретан (от -35 °С до +120 °С); Метод крепления: литьевой; Цвет: черный</t>
  </si>
  <si>
    <t>С кирзовыми регулируемыми голенищами на двухслойной полиуритановой подошве. Верх обуви - натуральная кожа; подкладка - мех; Литьевой метод крепления, t = - 50°С ~ +250°С, масло-бензо-кислотно-щелочестойкая</t>
  </si>
  <si>
    <t>Размер: 36, 37, 38, 39, 40, 41, 42, 43, 44, 45, 46, 48</t>
  </si>
  <si>
    <t>Предельная цена,  руб. без НДС</t>
  </si>
  <si>
    <t>Срок поставки</t>
  </si>
  <si>
    <t>Заместитель директора                                                   В.В. Ракитин</t>
  </si>
  <si>
    <t>Стоимость руб. с НДС</t>
  </si>
  <si>
    <t>Стоимость  руб. без     НДС</t>
  </si>
  <si>
    <t>Беруши</t>
  </si>
  <si>
    <t>Ботинки для сварщиков</t>
  </si>
  <si>
    <t>Ботинки кожаные  с МП</t>
  </si>
  <si>
    <t>Брюки на утепляющей подкладке</t>
  </si>
  <si>
    <t>Валенки с рез. низом</t>
  </si>
  <si>
    <t>Жилет сигнальный</t>
  </si>
  <si>
    <t>Каска защитная</t>
  </si>
  <si>
    <t>Каскетка защитная</t>
  </si>
  <si>
    <t>Коврик диэлектрический</t>
  </si>
  <si>
    <t>Костюм с кислотозащитной пропиткой</t>
  </si>
  <si>
    <t>Костюм Сварщика</t>
  </si>
  <si>
    <t>Костюм х/б (для рабочих)</t>
  </si>
  <si>
    <t>Костюм х/б с ОЗ- пропит.</t>
  </si>
  <si>
    <t>Краги спилковые пятипалые</t>
  </si>
  <si>
    <t>Куртка на утепл. подкл. с капюшоном</t>
  </si>
  <si>
    <t>Наколенники универсальные</t>
  </si>
  <si>
    <t>Нарукавники прорезиненные</t>
  </si>
  <si>
    <t>Наушники противошумные</t>
  </si>
  <si>
    <t>Очки защитные</t>
  </si>
  <si>
    <t>Очки защитные газосварщика</t>
  </si>
  <si>
    <t>Патрон к РПГ тип «А1»</t>
  </si>
  <si>
    <t>Перчатки  х/б с ПВХ покрытием</t>
  </si>
  <si>
    <t>Перчатки диэлектрические бесшовные</t>
  </si>
  <si>
    <t xml:space="preserve">Перчатки резиновые                                                                </t>
  </si>
  <si>
    <t xml:space="preserve">Перчатки резиновые КЩС </t>
  </si>
  <si>
    <t>Перчатки с полимерным покрытием</t>
  </si>
  <si>
    <t xml:space="preserve">Плащ не промокаемый  </t>
  </si>
  <si>
    <t>Респиратор   У-2К</t>
  </si>
  <si>
    <t>Респиратор  РПГ-67</t>
  </si>
  <si>
    <t>Респиратор «Алина –АВ»</t>
  </si>
  <si>
    <t>Рукавицы брезентовые</t>
  </si>
  <si>
    <t>Рукавицы брезентовые (краги) по локоть</t>
  </si>
  <si>
    <t xml:space="preserve">Рукавицы из сукна сурового </t>
  </si>
  <si>
    <t>Рукавицы хлопчатобумажные с брезентовым наладонником</t>
  </si>
  <si>
    <t>Сапоги юфтевые</t>
  </si>
  <si>
    <t>Сапоги юфтевые УТЕПЛЕННЫЕ</t>
  </si>
  <si>
    <t>Фартук брезентовый с нагрудником огнестойкий</t>
  </si>
  <si>
    <t>Фартук для защиты от растворов кислот и щелочей</t>
  </si>
  <si>
    <t xml:space="preserve">Халат хлопчатобумажный рабочий </t>
  </si>
  <si>
    <t>Щиток защитный лицевой</t>
  </si>
  <si>
    <t>Щиток электро - сварщика</t>
  </si>
  <si>
    <t>Кол-во на 2 полугодие 2023г.</t>
  </si>
  <si>
    <t xml:space="preserve"> Приложение № 5 к № ЗК/47-ВВРЗ/2022/ОМТО
"   
</t>
  </si>
  <si>
    <t>12 июля-31 декабря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</si>
</sst>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22"/>
      <name val="Times New Roman"/>
      <family val="1"/>
      <charset val="204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Helv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Arial"/>
      <family val="2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2" fillId="0" borderId="0"/>
    <xf numFmtId="0" fontId="1" fillId="0" borderId="0"/>
  </cellStyleXfs>
  <cellXfs count="5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0" xfId="0" applyFont="1" applyFill="1"/>
    <xf numFmtId="0" fontId="3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distributed" wrapText="1"/>
    </xf>
    <xf numFmtId="0" fontId="8" fillId="2" borderId="0" xfId="0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2" fontId="8" fillId="2" borderId="7" xfId="0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top" wrapText="1" readingOrder="1"/>
    </xf>
    <xf numFmtId="4" fontId="14" fillId="0" borderId="0" xfId="0" applyNumberFormat="1" applyFont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9" fillId="0" borderId="0" xfId="0" applyFont="1" applyAlignment="1">
      <alignment horizontal="fill" vertical="center" wrapText="1" readingOrder="1"/>
    </xf>
    <xf numFmtId="0" fontId="15" fillId="0" borderId="0" xfId="0" applyFont="1" applyAlignment="1">
      <alignment horizontal="fill" vertical="center" wrapText="1" readingOrder="1"/>
    </xf>
    <xf numFmtId="0" fontId="8" fillId="0" borderId="1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 xr:uid="{00000000-0005-0000-0000-000001000000}"/>
    <cellStyle name="Обычный 2 2" xfId="4" xr:uid="{56EDB43D-BDB9-424A-AA09-0672E2077387}"/>
    <cellStyle name="Обычный 3" xfId="1" xr:uid="{00000000-0005-0000-0000-000002000000}"/>
    <cellStyle name="Стиль 1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5"/>
  <sheetViews>
    <sheetView tabSelected="1" view="pageBreakPreview" topLeftCell="D1" zoomScale="93" zoomScaleNormal="93" zoomScaleSheetLayoutView="93" workbookViewId="0">
      <pane ySplit="5" topLeftCell="A48" activePane="bottomLeft" state="frozen"/>
      <selection pane="bottomLeft" activeCell="B55" sqref="B55:C55"/>
    </sheetView>
  </sheetViews>
  <sheetFormatPr defaultRowHeight="18.75" x14ac:dyDescent="0.2"/>
  <cols>
    <col min="1" max="1" width="7.1640625" style="2" customWidth="1"/>
    <col min="2" max="2" width="33.33203125" style="12" customWidth="1"/>
    <col min="3" max="3" width="73.33203125" style="5" customWidth="1"/>
    <col min="4" max="4" width="18.6640625" style="2" customWidth="1"/>
    <col min="5" max="5" width="34.33203125" style="1" customWidth="1"/>
    <col min="6" max="6" width="13" style="2" customWidth="1"/>
    <col min="7" max="7" width="19.33203125" style="2" customWidth="1"/>
    <col min="8" max="8" width="20.5" customWidth="1"/>
    <col min="9" max="9" width="22.1640625" customWidth="1"/>
    <col min="10" max="10" width="23.5" customWidth="1"/>
    <col min="11" max="11" width="29.33203125" customWidth="1"/>
  </cols>
  <sheetData>
    <row r="2" spans="1:11" x14ac:dyDescent="0.2">
      <c r="G2" s="54" t="s">
        <v>142</v>
      </c>
      <c r="H2" s="55"/>
      <c r="I2" s="55"/>
      <c r="J2" s="55"/>
    </row>
    <row r="3" spans="1:11" x14ac:dyDescent="0.2">
      <c r="G3" s="55"/>
      <c r="H3" s="55"/>
      <c r="I3" s="55"/>
      <c r="J3" s="55"/>
    </row>
    <row r="4" spans="1:11" ht="11.25" hidden="1" customHeight="1" x14ac:dyDescent="0.2">
      <c r="A4" s="49"/>
      <c r="B4" s="49"/>
      <c r="C4" s="49"/>
      <c r="D4" s="49"/>
      <c r="E4" s="49"/>
      <c r="F4" s="49"/>
      <c r="G4" s="55"/>
      <c r="H4" s="55"/>
      <c r="I4" s="55"/>
      <c r="J4" s="55"/>
    </row>
    <row r="5" spans="1:11" s="3" customFormat="1" ht="76.5" customHeight="1" x14ac:dyDescent="0.2">
      <c r="A5" s="16" t="s">
        <v>2</v>
      </c>
      <c r="B5" s="17" t="s">
        <v>3</v>
      </c>
      <c r="C5" s="16" t="s">
        <v>8</v>
      </c>
      <c r="D5" s="16" t="s">
        <v>4</v>
      </c>
      <c r="E5" s="16" t="s">
        <v>5</v>
      </c>
      <c r="F5" s="16" t="s">
        <v>6</v>
      </c>
      <c r="G5" s="16" t="s">
        <v>141</v>
      </c>
      <c r="H5" s="13" t="s">
        <v>95</v>
      </c>
      <c r="I5" s="17" t="s">
        <v>99</v>
      </c>
      <c r="J5" s="17" t="s">
        <v>98</v>
      </c>
      <c r="K5" s="16" t="s">
        <v>96</v>
      </c>
    </row>
    <row r="6" spans="1:11" s="8" customFormat="1" ht="65.25" customHeight="1" x14ac:dyDescent="0.25">
      <c r="A6" s="18">
        <v>1</v>
      </c>
      <c r="B6" s="41" t="s">
        <v>100</v>
      </c>
      <c r="C6" s="19" t="s">
        <v>72</v>
      </c>
      <c r="D6" s="6" t="s">
        <v>29</v>
      </c>
      <c r="E6" s="6"/>
      <c r="F6" s="7" t="s">
        <v>0</v>
      </c>
      <c r="G6" s="7">
        <v>761</v>
      </c>
      <c r="H6" s="31">
        <v>33</v>
      </c>
      <c r="I6" s="14">
        <f>G6*H6</f>
        <v>25113</v>
      </c>
      <c r="J6" s="14">
        <f>I6*1.2</f>
        <v>30135.599999999999</v>
      </c>
      <c r="K6" s="56" t="s">
        <v>143</v>
      </c>
    </row>
    <row r="7" spans="1:11" s="9" customFormat="1" ht="156" customHeight="1" x14ac:dyDescent="0.25">
      <c r="A7" s="18">
        <v>2</v>
      </c>
      <c r="B7" s="42" t="s">
        <v>101</v>
      </c>
      <c r="C7" s="20" t="s">
        <v>92</v>
      </c>
      <c r="D7" s="6" t="s">
        <v>63</v>
      </c>
      <c r="E7" s="21" t="s">
        <v>36</v>
      </c>
      <c r="F7" s="7" t="s">
        <v>9</v>
      </c>
      <c r="G7" s="7">
        <v>35</v>
      </c>
      <c r="H7" s="32">
        <v>1820</v>
      </c>
      <c r="I7" s="14">
        <f t="shared" ref="I7:I48" si="0">G7*H7</f>
        <v>63700</v>
      </c>
      <c r="J7" s="14">
        <f t="shared" ref="J7:J49" si="1">I7*1.2</f>
        <v>76440</v>
      </c>
      <c r="K7" s="56" t="s">
        <v>143</v>
      </c>
    </row>
    <row r="8" spans="1:11" s="9" customFormat="1" ht="102.75" customHeight="1" x14ac:dyDescent="0.25">
      <c r="A8" s="18">
        <v>3</v>
      </c>
      <c r="B8" s="42" t="s">
        <v>102</v>
      </c>
      <c r="C8" s="20" t="s">
        <v>86</v>
      </c>
      <c r="D8" s="6" t="s">
        <v>35</v>
      </c>
      <c r="E8" s="21" t="s">
        <v>36</v>
      </c>
      <c r="F8" s="7" t="s">
        <v>9</v>
      </c>
      <c r="G8" s="7">
        <v>330</v>
      </c>
      <c r="H8" s="32">
        <v>1460</v>
      </c>
      <c r="I8" s="14">
        <f t="shared" si="0"/>
        <v>481800</v>
      </c>
      <c r="J8" s="14">
        <f t="shared" si="1"/>
        <v>578160</v>
      </c>
      <c r="K8" s="56" t="s">
        <v>143</v>
      </c>
    </row>
    <row r="9" spans="1:11" s="9" customFormat="1" ht="137.25" customHeight="1" x14ac:dyDescent="0.25">
      <c r="A9" s="18">
        <v>4</v>
      </c>
      <c r="B9" s="42" t="s">
        <v>103</v>
      </c>
      <c r="C9" s="19" t="s">
        <v>85</v>
      </c>
      <c r="D9" s="6" t="s">
        <v>19</v>
      </c>
      <c r="E9" s="22" t="s">
        <v>89</v>
      </c>
      <c r="F9" s="7" t="s">
        <v>0</v>
      </c>
      <c r="G9" s="7">
        <v>23</v>
      </c>
      <c r="H9" s="31">
        <v>990</v>
      </c>
      <c r="I9" s="14">
        <f t="shared" si="0"/>
        <v>22770</v>
      </c>
      <c r="J9" s="14">
        <f t="shared" si="1"/>
        <v>27324</v>
      </c>
      <c r="K9" s="56" t="s">
        <v>143</v>
      </c>
    </row>
    <row r="10" spans="1:11" s="9" customFormat="1" ht="66" customHeight="1" x14ac:dyDescent="0.25">
      <c r="A10" s="18">
        <v>5</v>
      </c>
      <c r="B10" s="42" t="s">
        <v>104</v>
      </c>
      <c r="C10" s="19" t="s">
        <v>39</v>
      </c>
      <c r="D10" s="6" t="s">
        <v>16</v>
      </c>
      <c r="E10" s="21" t="s">
        <v>36</v>
      </c>
      <c r="F10" s="7" t="s">
        <v>9</v>
      </c>
      <c r="G10" s="7">
        <v>21</v>
      </c>
      <c r="H10" s="31">
        <v>1540</v>
      </c>
      <c r="I10" s="14">
        <f t="shared" si="0"/>
        <v>32340</v>
      </c>
      <c r="J10" s="14">
        <f t="shared" si="1"/>
        <v>38808</v>
      </c>
      <c r="K10" s="56" t="s">
        <v>143</v>
      </c>
    </row>
    <row r="11" spans="1:11" s="10" customFormat="1" ht="125.25" customHeight="1" x14ac:dyDescent="0.2">
      <c r="A11" s="18">
        <v>6</v>
      </c>
      <c r="B11" s="42" t="s">
        <v>105</v>
      </c>
      <c r="C11" s="19" t="s">
        <v>67</v>
      </c>
      <c r="D11" s="6" t="s">
        <v>68</v>
      </c>
      <c r="E11" s="6"/>
      <c r="F11" s="7" t="s">
        <v>0</v>
      </c>
      <c r="G11" s="7">
        <v>90</v>
      </c>
      <c r="H11" s="33">
        <v>210</v>
      </c>
      <c r="I11" s="14">
        <f t="shared" si="0"/>
        <v>18900</v>
      </c>
      <c r="J11" s="14">
        <f t="shared" si="1"/>
        <v>22680</v>
      </c>
      <c r="K11" s="56" t="s">
        <v>143</v>
      </c>
    </row>
    <row r="12" spans="1:11" s="9" customFormat="1" ht="183" customHeight="1" x14ac:dyDescent="0.25">
      <c r="A12" s="18">
        <v>7</v>
      </c>
      <c r="B12" s="42" t="s">
        <v>106</v>
      </c>
      <c r="C12" s="19" t="s">
        <v>56</v>
      </c>
      <c r="D12" s="6" t="s">
        <v>24</v>
      </c>
      <c r="E12" s="6"/>
      <c r="F12" s="7" t="s">
        <v>0</v>
      </c>
      <c r="G12" s="7">
        <v>47</v>
      </c>
      <c r="H12" s="34">
        <v>360</v>
      </c>
      <c r="I12" s="14">
        <f t="shared" si="0"/>
        <v>16920</v>
      </c>
      <c r="J12" s="14">
        <f t="shared" si="1"/>
        <v>20304</v>
      </c>
      <c r="K12" s="56" t="s">
        <v>143</v>
      </c>
    </row>
    <row r="13" spans="1:11" s="9" customFormat="1" ht="99.75" customHeight="1" x14ac:dyDescent="0.25">
      <c r="A13" s="18">
        <v>8</v>
      </c>
      <c r="B13" s="42" t="s">
        <v>107</v>
      </c>
      <c r="C13" s="19" t="s">
        <v>55</v>
      </c>
      <c r="D13" s="6" t="s">
        <v>26</v>
      </c>
      <c r="E13" s="6"/>
      <c r="F13" s="7" t="s">
        <v>0</v>
      </c>
      <c r="G13" s="7">
        <v>325</v>
      </c>
      <c r="H13" s="34">
        <v>290</v>
      </c>
      <c r="I13" s="14">
        <f t="shared" si="0"/>
        <v>94250</v>
      </c>
      <c r="J13" s="14">
        <f t="shared" si="1"/>
        <v>113100</v>
      </c>
      <c r="K13" s="56" t="s">
        <v>143</v>
      </c>
    </row>
    <row r="14" spans="1:11" s="9" customFormat="1" ht="76.5" customHeight="1" x14ac:dyDescent="0.25">
      <c r="A14" s="18">
        <v>9</v>
      </c>
      <c r="B14" s="42" t="s">
        <v>108</v>
      </c>
      <c r="C14" s="19" t="s">
        <v>47</v>
      </c>
      <c r="D14" s="6" t="s">
        <v>34</v>
      </c>
      <c r="E14" s="6"/>
      <c r="F14" s="7" t="s">
        <v>0</v>
      </c>
      <c r="G14" s="7">
        <v>2</v>
      </c>
      <c r="H14" s="33">
        <v>540</v>
      </c>
      <c r="I14" s="14">
        <f t="shared" si="0"/>
        <v>1080</v>
      </c>
      <c r="J14" s="14">
        <f t="shared" si="1"/>
        <v>1296</v>
      </c>
      <c r="K14" s="56" t="s">
        <v>143</v>
      </c>
    </row>
    <row r="15" spans="1:11" s="9" customFormat="1" ht="141.75" customHeight="1" x14ac:dyDescent="0.25">
      <c r="A15" s="18">
        <v>10</v>
      </c>
      <c r="B15" s="42" t="s">
        <v>109</v>
      </c>
      <c r="C15" s="19" t="s">
        <v>38</v>
      </c>
      <c r="D15" s="6" t="s">
        <v>11</v>
      </c>
      <c r="E15" s="22" t="s">
        <v>89</v>
      </c>
      <c r="F15" s="6" t="s">
        <v>0</v>
      </c>
      <c r="G15" s="6">
        <v>17</v>
      </c>
      <c r="H15" s="34">
        <v>1980</v>
      </c>
      <c r="I15" s="14">
        <f t="shared" si="0"/>
        <v>33660</v>
      </c>
      <c r="J15" s="14">
        <f t="shared" si="1"/>
        <v>40392</v>
      </c>
      <c r="K15" s="56" t="s">
        <v>143</v>
      </c>
    </row>
    <row r="16" spans="1:11" s="9" customFormat="1" ht="147.75" customHeight="1" x14ac:dyDescent="0.25">
      <c r="A16" s="18">
        <v>11</v>
      </c>
      <c r="B16" s="42" t="s">
        <v>110</v>
      </c>
      <c r="C16" s="23" t="s">
        <v>12</v>
      </c>
      <c r="D16" s="6" t="s">
        <v>13</v>
      </c>
      <c r="E16" s="22" t="s">
        <v>89</v>
      </c>
      <c r="F16" s="6" t="s">
        <v>1</v>
      </c>
      <c r="G16" s="6">
        <v>138</v>
      </c>
      <c r="H16" s="34">
        <v>3740</v>
      </c>
      <c r="I16" s="14">
        <f t="shared" si="0"/>
        <v>516120</v>
      </c>
      <c r="J16" s="14">
        <f t="shared" si="1"/>
        <v>619344</v>
      </c>
      <c r="K16" s="56" t="s">
        <v>143</v>
      </c>
    </row>
    <row r="17" spans="1:11" s="9" customFormat="1" ht="139.5" customHeight="1" x14ac:dyDescent="0.25">
      <c r="A17" s="18">
        <v>12</v>
      </c>
      <c r="B17" s="42" t="s">
        <v>81</v>
      </c>
      <c r="C17" s="19" t="s">
        <v>76</v>
      </c>
      <c r="D17" s="6" t="s">
        <v>77</v>
      </c>
      <c r="E17" s="22" t="s">
        <v>89</v>
      </c>
      <c r="F17" s="6" t="s">
        <v>1</v>
      </c>
      <c r="G17" s="6">
        <v>3</v>
      </c>
      <c r="H17" s="33">
        <v>6490</v>
      </c>
      <c r="I17" s="14">
        <f t="shared" si="0"/>
        <v>19470</v>
      </c>
      <c r="J17" s="14">
        <f t="shared" si="1"/>
        <v>23364</v>
      </c>
      <c r="K17" s="56" t="s">
        <v>143</v>
      </c>
    </row>
    <row r="18" spans="1:11" s="9" customFormat="1" ht="135.75" customHeight="1" x14ac:dyDescent="0.25">
      <c r="A18" s="18">
        <v>13</v>
      </c>
      <c r="B18" s="43" t="s">
        <v>111</v>
      </c>
      <c r="C18" s="19" t="s">
        <v>75</v>
      </c>
      <c r="D18" s="11" t="s">
        <v>10</v>
      </c>
      <c r="E18" s="22" t="s">
        <v>89</v>
      </c>
      <c r="F18" s="11" t="s">
        <v>1</v>
      </c>
      <c r="G18" s="29">
        <v>994</v>
      </c>
      <c r="H18" s="35">
        <v>1990</v>
      </c>
      <c r="I18" s="14">
        <f t="shared" si="0"/>
        <v>1978060</v>
      </c>
      <c r="J18" s="14">
        <f t="shared" si="1"/>
        <v>2373672</v>
      </c>
      <c r="K18" s="56" t="s">
        <v>143</v>
      </c>
    </row>
    <row r="19" spans="1:11" s="9" customFormat="1" ht="144" customHeight="1" x14ac:dyDescent="0.25">
      <c r="A19" s="18">
        <v>14</v>
      </c>
      <c r="B19" s="42" t="s">
        <v>112</v>
      </c>
      <c r="C19" s="19" t="s">
        <v>70</v>
      </c>
      <c r="D19" s="6" t="s">
        <v>69</v>
      </c>
      <c r="E19" s="22" t="s">
        <v>89</v>
      </c>
      <c r="F19" s="6" t="s">
        <v>1</v>
      </c>
      <c r="G19" s="6">
        <v>12</v>
      </c>
      <c r="H19" s="34">
        <v>2300</v>
      </c>
      <c r="I19" s="14">
        <f t="shared" si="0"/>
        <v>27600</v>
      </c>
      <c r="J19" s="14">
        <f t="shared" si="1"/>
        <v>33120</v>
      </c>
      <c r="K19" s="56" t="s">
        <v>143</v>
      </c>
    </row>
    <row r="20" spans="1:11" s="9" customFormat="1" ht="96.75" customHeight="1" x14ac:dyDescent="0.25">
      <c r="A20" s="18">
        <v>15</v>
      </c>
      <c r="B20" s="42" t="s">
        <v>113</v>
      </c>
      <c r="C20" s="19" t="s">
        <v>57</v>
      </c>
      <c r="D20" s="6" t="s">
        <v>21</v>
      </c>
      <c r="E20" s="6"/>
      <c r="F20" s="7" t="s">
        <v>9</v>
      </c>
      <c r="G20" s="7">
        <v>983</v>
      </c>
      <c r="H20" s="33">
        <v>236</v>
      </c>
      <c r="I20" s="14">
        <f t="shared" si="0"/>
        <v>231988</v>
      </c>
      <c r="J20" s="14">
        <f t="shared" si="1"/>
        <v>278385.59999999998</v>
      </c>
      <c r="K20" s="56" t="s">
        <v>143</v>
      </c>
    </row>
    <row r="21" spans="1:11" s="9" customFormat="1" ht="134.25" customHeight="1" x14ac:dyDescent="0.25">
      <c r="A21" s="18">
        <v>16</v>
      </c>
      <c r="B21" s="42" t="s">
        <v>114</v>
      </c>
      <c r="C21" s="19" t="s">
        <v>17</v>
      </c>
      <c r="D21" s="6" t="s">
        <v>18</v>
      </c>
      <c r="E21" s="22" t="s">
        <v>89</v>
      </c>
      <c r="F21" s="7" t="s">
        <v>0</v>
      </c>
      <c r="G21" s="7">
        <v>205</v>
      </c>
      <c r="H21" s="34">
        <v>1340</v>
      </c>
      <c r="I21" s="14">
        <f t="shared" si="0"/>
        <v>274700</v>
      </c>
      <c r="J21" s="14">
        <f t="shared" si="1"/>
        <v>329640</v>
      </c>
      <c r="K21" s="56" t="s">
        <v>143</v>
      </c>
    </row>
    <row r="22" spans="1:11" s="9" customFormat="1" ht="103.5" customHeight="1" x14ac:dyDescent="0.25">
      <c r="A22" s="18">
        <v>17</v>
      </c>
      <c r="B22" s="42" t="s">
        <v>115</v>
      </c>
      <c r="C22" s="24" t="s">
        <v>31</v>
      </c>
      <c r="D22" s="14" t="s">
        <v>32</v>
      </c>
      <c r="E22" s="6"/>
      <c r="F22" s="7" t="s">
        <v>9</v>
      </c>
      <c r="G22" s="7">
        <v>20</v>
      </c>
      <c r="H22" s="31">
        <v>1380</v>
      </c>
      <c r="I22" s="14">
        <f t="shared" si="0"/>
        <v>27600</v>
      </c>
      <c r="J22" s="14">
        <f t="shared" si="1"/>
        <v>33120</v>
      </c>
      <c r="K22" s="56" t="s">
        <v>143</v>
      </c>
    </row>
    <row r="23" spans="1:11" s="9" customFormat="1" ht="96.75" customHeight="1" x14ac:dyDescent="0.25">
      <c r="A23" s="18">
        <v>18</v>
      </c>
      <c r="B23" s="42" t="s">
        <v>116</v>
      </c>
      <c r="C23" s="19" t="s">
        <v>62</v>
      </c>
      <c r="D23" s="6" t="s">
        <v>15</v>
      </c>
      <c r="E23" s="6"/>
      <c r="F23" s="7" t="s">
        <v>0</v>
      </c>
      <c r="G23" s="7">
        <v>25</v>
      </c>
      <c r="H23" s="34">
        <v>180</v>
      </c>
      <c r="I23" s="14">
        <f t="shared" si="0"/>
        <v>4500</v>
      </c>
      <c r="J23" s="14">
        <f t="shared" si="1"/>
        <v>5400</v>
      </c>
      <c r="K23" s="56" t="s">
        <v>143</v>
      </c>
    </row>
    <row r="24" spans="1:11" s="9" customFormat="1" ht="80.25" customHeight="1" x14ac:dyDescent="0.25">
      <c r="A24" s="18">
        <v>19</v>
      </c>
      <c r="B24" s="42" t="s">
        <v>117</v>
      </c>
      <c r="C24" s="19" t="s">
        <v>88</v>
      </c>
      <c r="D24" s="6" t="s">
        <v>29</v>
      </c>
      <c r="E24" s="6"/>
      <c r="F24" s="7" t="s">
        <v>0</v>
      </c>
      <c r="G24" s="7">
        <v>154</v>
      </c>
      <c r="H24" s="31">
        <v>240</v>
      </c>
      <c r="I24" s="14">
        <f t="shared" si="0"/>
        <v>36960</v>
      </c>
      <c r="J24" s="14">
        <f t="shared" si="1"/>
        <v>44352</v>
      </c>
      <c r="K24" s="56" t="s">
        <v>143</v>
      </c>
    </row>
    <row r="25" spans="1:11" s="9" customFormat="1" ht="77.25" customHeight="1" x14ac:dyDescent="0.25">
      <c r="A25" s="18">
        <v>20</v>
      </c>
      <c r="B25" s="42" t="s">
        <v>118</v>
      </c>
      <c r="C25" s="23" t="s">
        <v>82</v>
      </c>
      <c r="D25" s="6" t="s">
        <v>25</v>
      </c>
      <c r="E25" s="6"/>
      <c r="F25" s="7" t="s">
        <v>0</v>
      </c>
      <c r="G25" s="7">
        <v>3973</v>
      </c>
      <c r="H25" s="31">
        <v>166</v>
      </c>
      <c r="I25" s="14">
        <f t="shared" si="0"/>
        <v>659518</v>
      </c>
      <c r="J25" s="14">
        <f t="shared" si="1"/>
        <v>791421.6</v>
      </c>
      <c r="K25" s="56" t="s">
        <v>143</v>
      </c>
    </row>
    <row r="26" spans="1:11" s="9" customFormat="1" ht="156.75" customHeight="1" x14ac:dyDescent="0.25">
      <c r="A26" s="18">
        <v>21</v>
      </c>
      <c r="B26" s="42" t="s">
        <v>119</v>
      </c>
      <c r="C26" s="19" t="s">
        <v>48</v>
      </c>
      <c r="D26" s="6" t="s">
        <v>25</v>
      </c>
      <c r="E26" s="6"/>
      <c r="F26" s="7" t="s">
        <v>0</v>
      </c>
      <c r="G26" s="7">
        <v>124</v>
      </c>
      <c r="H26" s="31">
        <v>420</v>
      </c>
      <c r="I26" s="14">
        <f t="shared" si="0"/>
        <v>52080</v>
      </c>
      <c r="J26" s="14">
        <f t="shared" si="1"/>
        <v>62496</v>
      </c>
      <c r="K26" s="56" t="s">
        <v>143</v>
      </c>
    </row>
    <row r="27" spans="1:11" s="9" customFormat="1" ht="80.25" customHeight="1" x14ac:dyDescent="0.25">
      <c r="A27" s="18">
        <v>22</v>
      </c>
      <c r="B27" s="44" t="s">
        <v>120</v>
      </c>
      <c r="C27" s="19" t="s">
        <v>51</v>
      </c>
      <c r="D27" s="25" t="s">
        <v>27</v>
      </c>
      <c r="E27" s="6"/>
      <c r="F27" s="7" t="s">
        <v>0</v>
      </c>
      <c r="G27" s="7">
        <v>172</v>
      </c>
      <c r="H27" s="34">
        <v>156</v>
      </c>
      <c r="I27" s="14">
        <f t="shared" si="0"/>
        <v>26832</v>
      </c>
      <c r="J27" s="14">
        <f t="shared" si="1"/>
        <v>32198.399999999998</v>
      </c>
      <c r="K27" s="56" t="s">
        <v>143</v>
      </c>
    </row>
    <row r="28" spans="1:11" s="9" customFormat="1" ht="90.75" customHeight="1" x14ac:dyDescent="0.25">
      <c r="A28" s="18">
        <v>23</v>
      </c>
      <c r="B28" s="42" t="s">
        <v>121</v>
      </c>
      <c r="C28" s="19" t="s">
        <v>44</v>
      </c>
      <c r="D28" s="6" t="s">
        <v>21</v>
      </c>
      <c r="E28" s="21"/>
      <c r="F28" s="7" t="s">
        <v>9</v>
      </c>
      <c r="G28" s="7">
        <v>9702</v>
      </c>
      <c r="H28" s="34">
        <v>15</v>
      </c>
      <c r="I28" s="14">
        <f t="shared" si="0"/>
        <v>145530</v>
      </c>
      <c r="J28" s="14">
        <f t="shared" si="1"/>
        <v>174636</v>
      </c>
      <c r="K28" s="56" t="s">
        <v>143</v>
      </c>
    </row>
    <row r="29" spans="1:11" s="9" customFormat="1" ht="56.25" x14ac:dyDescent="0.25">
      <c r="A29" s="18">
        <v>24</v>
      </c>
      <c r="B29" s="42" t="s">
        <v>122</v>
      </c>
      <c r="C29" s="19" t="s">
        <v>45</v>
      </c>
      <c r="D29" s="6" t="s">
        <v>23</v>
      </c>
      <c r="E29" s="21" t="s">
        <v>46</v>
      </c>
      <c r="F29" s="7" t="s">
        <v>9</v>
      </c>
      <c r="G29" s="7">
        <v>47</v>
      </c>
      <c r="H29" s="34">
        <v>460</v>
      </c>
      <c r="I29" s="14">
        <f t="shared" si="0"/>
        <v>21620</v>
      </c>
      <c r="J29" s="14">
        <f t="shared" si="1"/>
        <v>25944</v>
      </c>
      <c r="K29" s="56" t="s">
        <v>143</v>
      </c>
    </row>
    <row r="30" spans="1:11" s="9" customFormat="1" ht="159" customHeight="1" x14ac:dyDescent="0.25">
      <c r="A30" s="18">
        <v>25</v>
      </c>
      <c r="B30" s="43" t="s">
        <v>123</v>
      </c>
      <c r="C30" s="19" t="s">
        <v>90</v>
      </c>
      <c r="D30" s="6" t="s">
        <v>22</v>
      </c>
      <c r="E30" s="21" t="s">
        <v>42</v>
      </c>
      <c r="F30" s="7" t="s">
        <v>9</v>
      </c>
      <c r="G30" s="7">
        <v>1773</v>
      </c>
      <c r="H30" s="36">
        <v>144</v>
      </c>
      <c r="I30" s="14">
        <f t="shared" si="0"/>
        <v>255312</v>
      </c>
      <c r="J30" s="14">
        <f t="shared" si="1"/>
        <v>306374.39999999997</v>
      </c>
      <c r="K30" s="56" t="s">
        <v>143</v>
      </c>
    </row>
    <row r="31" spans="1:11" s="9" customFormat="1" ht="85.5" customHeight="1" x14ac:dyDescent="0.25">
      <c r="A31" s="18">
        <v>26</v>
      </c>
      <c r="B31" s="42" t="s">
        <v>124</v>
      </c>
      <c r="C31" s="19" t="s">
        <v>91</v>
      </c>
      <c r="D31" s="6" t="s">
        <v>20</v>
      </c>
      <c r="E31" s="21" t="s">
        <v>42</v>
      </c>
      <c r="F31" s="7" t="s">
        <v>9</v>
      </c>
      <c r="G31" s="7">
        <v>513</v>
      </c>
      <c r="H31" s="31">
        <v>146.66999999999999</v>
      </c>
      <c r="I31" s="14">
        <f t="shared" si="0"/>
        <v>75241.709999999992</v>
      </c>
      <c r="J31" s="14">
        <f t="shared" si="1"/>
        <v>90290.051999999981</v>
      </c>
      <c r="K31" s="56" t="s">
        <v>143</v>
      </c>
    </row>
    <row r="32" spans="1:11" s="9" customFormat="1" ht="81.75" customHeight="1" x14ac:dyDescent="0.25">
      <c r="A32" s="18">
        <v>27</v>
      </c>
      <c r="B32" s="45" t="s">
        <v>125</v>
      </c>
      <c r="C32" s="19" t="s">
        <v>74</v>
      </c>
      <c r="D32" s="6" t="s">
        <v>66</v>
      </c>
      <c r="E32" s="21"/>
      <c r="F32" s="7" t="s">
        <v>9</v>
      </c>
      <c r="G32" s="7">
        <v>2202</v>
      </c>
      <c r="H32" s="31">
        <v>150</v>
      </c>
      <c r="I32" s="14">
        <f t="shared" si="0"/>
        <v>330300</v>
      </c>
      <c r="J32" s="14">
        <f t="shared" si="1"/>
        <v>396360</v>
      </c>
      <c r="K32" s="56" t="s">
        <v>143</v>
      </c>
    </row>
    <row r="33" spans="1:11" s="9" customFormat="1" ht="86.25" customHeight="1" x14ac:dyDescent="0.25">
      <c r="A33" s="18">
        <v>28</v>
      </c>
      <c r="B33" s="42" t="s">
        <v>126</v>
      </c>
      <c r="C33" s="19" t="s">
        <v>40</v>
      </c>
      <c r="D33" s="6" t="s">
        <v>64</v>
      </c>
      <c r="E33" s="6"/>
      <c r="F33" s="7" t="s">
        <v>0</v>
      </c>
      <c r="G33" s="7">
        <v>56</v>
      </c>
      <c r="H33" s="34">
        <v>960</v>
      </c>
      <c r="I33" s="14">
        <f t="shared" si="0"/>
        <v>53760</v>
      </c>
      <c r="J33" s="14">
        <f t="shared" si="1"/>
        <v>64512</v>
      </c>
      <c r="K33" s="56" t="s">
        <v>143</v>
      </c>
    </row>
    <row r="34" spans="1:11" s="9" customFormat="1" ht="59.25" customHeight="1" x14ac:dyDescent="0.25">
      <c r="A34" s="18">
        <v>29</v>
      </c>
      <c r="B34" s="42" t="s">
        <v>127</v>
      </c>
      <c r="C34" s="19" t="s">
        <v>52</v>
      </c>
      <c r="D34" s="6" t="s">
        <v>28</v>
      </c>
      <c r="E34" s="6"/>
      <c r="F34" s="7" t="s">
        <v>0</v>
      </c>
      <c r="G34" s="7">
        <v>126</v>
      </c>
      <c r="H34" s="34">
        <v>140</v>
      </c>
      <c r="I34" s="14">
        <f t="shared" si="0"/>
        <v>17640</v>
      </c>
      <c r="J34" s="14">
        <f t="shared" si="1"/>
        <v>21168</v>
      </c>
      <c r="K34" s="56" t="s">
        <v>143</v>
      </c>
    </row>
    <row r="35" spans="1:11" s="9" customFormat="1" ht="76.5" customHeight="1" x14ac:dyDescent="0.25">
      <c r="A35" s="18">
        <v>30</v>
      </c>
      <c r="B35" s="42" t="s">
        <v>128</v>
      </c>
      <c r="C35" s="23" t="s">
        <v>50</v>
      </c>
      <c r="D35" s="6" t="s">
        <v>27</v>
      </c>
      <c r="E35" s="6"/>
      <c r="F35" s="7" t="s">
        <v>0</v>
      </c>
      <c r="G35" s="7">
        <v>170</v>
      </c>
      <c r="H35" s="31">
        <v>440</v>
      </c>
      <c r="I35" s="14">
        <f t="shared" si="0"/>
        <v>74800</v>
      </c>
      <c r="J35" s="14">
        <f t="shared" si="1"/>
        <v>89760</v>
      </c>
      <c r="K35" s="56" t="s">
        <v>143</v>
      </c>
    </row>
    <row r="36" spans="1:11" s="9" customFormat="1" ht="101.25" customHeight="1" x14ac:dyDescent="0.25">
      <c r="A36" s="18">
        <v>31</v>
      </c>
      <c r="B36" s="43" t="s">
        <v>129</v>
      </c>
      <c r="C36" s="19" t="s">
        <v>53</v>
      </c>
      <c r="D36" s="6" t="s">
        <v>28</v>
      </c>
      <c r="E36" s="6"/>
      <c r="F36" s="7" t="s">
        <v>0</v>
      </c>
      <c r="G36" s="7">
        <v>16694</v>
      </c>
      <c r="H36" s="37">
        <v>97.5</v>
      </c>
      <c r="I36" s="14">
        <f t="shared" si="0"/>
        <v>1627665</v>
      </c>
      <c r="J36" s="14">
        <f t="shared" si="1"/>
        <v>1953198</v>
      </c>
      <c r="K36" s="56" t="s">
        <v>143</v>
      </c>
    </row>
    <row r="37" spans="1:11" s="9" customFormat="1" ht="87.75" customHeight="1" x14ac:dyDescent="0.25">
      <c r="A37" s="18">
        <v>32</v>
      </c>
      <c r="B37" s="42" t="s">
        <v>130</v>
      </c>
      <c r="C37" s="19" t="s">
        <v>83</v>
      </c>
      <c r="D37" s="6" t="s">
        <v>61</v>
      </c>
      <c r="E37" s="6"/>
      <c r="F37" s="7" t="s">
        <v>9</v>
      </c>
      <c r="G37" s="7">
        <v>804</v>
      </c>
      <c r="H37" s="34">
        <v>62</v>
      </c>
      <c r="I37" s="14">
        <f t="shared" si="0"/>
        <v>49848</v>
      </c>
      <c r="J37" s="14">
        <f t="shared" si="1"/>
        <v>59817.599999999999</v>
      </c>
      <c r="K37" s="56" t="s">
        <v>143</v>
      </c>
    </row>
    <row r="38" spans="1:11" s="9" customFormat="1" ht="130.5" customHeight="1" x14ac:dyDescent="0.25">
      <c r="A38" s="18">
        <v>33</v>
      </c>
      <c r="B38" s="42" t="s">
        <v>131</v>
      </c>
      <c r="C38" s="19" t="s">
        <v>78</v>
      </c>
      <c r="D38" s="6" t="s">
        <v>79</v>
      </c>
      <c r="E38" s="6"/>
      <c r="F38" s="7" t="s">
        <v>0</v>
      </c>
      <c r="G38" s="7">
        <v>10</v>
      </c>
      <c r="H38" s="31">
        <v>95</v>
      </c>
      <c r="I38" s="14">
        <f t="shared" si="0"/>
        <v>950</v>
      </c>
      <c r="J38" s="14">
        <f t="shared" si="1"/>
        <v>1140</v>
      </c>
      <c r="K38" s="56" t="s">
        <v>143</v>
      </c>
    </row>
    <row r="39" spans="1:11" s="9" customFormat="1" ht="56.25" x14ac:dyDescent="0.25">
      <c r="A39" s="18">
        <v>34</v>
      </c>
      <c r="B39" s="42" t="s">
        <v>132</v>
      </c>
      <c r="C39" s="19" t="s">
        <v>58</v>
      </c>
      <c r="D39" s="6" t="s">
        <v>59</v>
      </c>
      <c r="E39" s="6"/>
      <c r="F39" s="7" t="s">
        <v>9</v>
      </c>
      <c r="G39" s="7">
        <v>10</v>
      </c>
      <c r="H39" s="34">
        <v>105</v>
      </c>
      <c r="I39" s="14">
        <f t="shared" si="0"/>
        <v>1050</v>
      </c>
      <c r="J39" s="14">
        <f t="shared" si="1"/>
        <v>1260</v>
      </c>
      <c r="K39" s="56" t="s">
        <v>143</v>
      </c>
    </row>
    <row r="40" spans="1:11" s="9" customFormat="1" ht="96" customHeight="1" x14ac:dyDescent="0.25">
      <c r="A40" s="18">
        <v>35</v>
      </c>
      <c r="B40" s="42" t="s">
        <v>7</v>
      </c>
      <c r="C40" s="19" t="s">
        <v>43</v>
      </c>
      <c r="D40" s="6" t="s">
        <v>65</v>
      </c>
      <c r="E40" s="21"/>
      <c r="F40" s="7" t="s">
        <v>9</v>
      </c>
      <c r="G40" s="7">
        <v>232</v>
      </c>
      <c r="H40" s="34">
        <v>60</v>
      </c>
      <c r="I40" s="14">
        <f t="shared" si="0"/>
        <v>13920</v>
      </c>
      <c r="J40" s="14">
        <f t="shared" si="1"/>
        <v>16704</v>
      </c>
      <c r="K40" s="56" t="s">
        <v>143</v>
      </c>
    </row>
    <row r="41" spans="1:11" s="9" customFormat="1" ht="75" x14ac:dyDescent="0.25">
      <c r="A41" s="18">
        <v>36</v>
      </c>
      <c r="B41" s="42" t="s">
        <v>133</v>
      </c>
      <c r="C41" s="19" t="s">
        <v>41</v>
      </c>
      <c r="D41" s="6" t="s">
        <v>60</v>
      </c>
      <c r="E41" s="6"/>
      <c r="F41" s="7" t="s">
        <v>9</v>
      </c>
      <c r="G41" s="7">
        <v>6382</v>
      </c>
      <c r="H41" s="34">
        <v>40</v>
      </c>
      <c r="I41" s="14">
        <f t="shared" si="0"/>
        <v>255280</v>
      </c>
      <c r="J41" s="14">
        <f t="shared" si="1"/>
        <v>306336</v>
      </c>
      <c r="K41" s="56" t="s">
        <v>143</v>
      </c>
    </row>
    <row r="42" spans="1:11" s="9" customFormat="1" ht="91.5" customHeight="1" x14ac:dyDescent="0.25">
      <c r="A42" s="18">
        <v>37</v>
      </c>
      <c r="B42" s="42" t="s">
        <v>134</v>
      </c>
      <c r="C42" s="24" t="s">
        <v>37</v>
      </c>
      <c r="D42" s="14" t="s">
        <v>33</v>
      </c>
      <c r="E42" s="21" t="s">
        <v>36</v>
      </c>
      <c r="F42" s="7" t="s">
        <v>9</v>
      </c>
      <c r="G42" s="7">
        <v>63</v>
      </c>
      <c r="H42" s="38">
        <v>1320</v>
      </c>
      <c r="I42" s="14">
        <f t="shared" si="0"/>
        <v>83160</v>
      </c>
      <c r="J42" s="14">
        <f t="shared" si="1"/>
        <v>99792</v>
      </c>
      <c r="K42" s="56" t="s">
        <v>143</v>
      </c>
    </row>
    <row r="43" spans="1:11" s="9" customFormat="1" ht="93.75" customHeight="1" x14ac:dyDescent="0.25">
      <c r="A43" s="18">
        <v>38</v>
      </c>
      <c r="B43" s="42" t="s">
        <v>135</v>
      </c>
      <c r="C43" s="24" t="s">
        <v>93</v>
      </c>
      <c r="D43" s="14" t="s">
        <v>33</v>
      </c>
      <c r="E43" s="21" t="s">
        <v>94</v>
      </c>
      <c r="F43" s="7" t="s">
        <v>9</v>
      </c>
      <c r="G43" s="7">
        <v>67</v>
      </c>
      <c r="H43" s="31">
        <v>2200</v>
      </c>
      <c r="I43" s="14">
        <f t="shared" si="0"/>
        <v>147400</v>
      </c>
      <c r="J43" s="14">
        <f t="shared" si="1"/>
        <v>176880</v>
      </c>
      <c r="K43" s="56" t="s">
        <v>143</v>
      </c>
    </row>
    <row r="44" spans="1:11" s="9" customFormat="1" ht="56.25" x14ac:dyDescent="0.25">
      <c r="A44" s="18">
        <v>39</v>
      </c>
      <c r="B44" s="42" t="s">
        <v>136</v>
      </c>
      <c r="C44" s="19" t="s">
        <v>71</v>
      </c>
      <c r="D44" s="6" t="s">
        <v>15</v>
      </c>
      <c r="E44" s="6"/>
      <c r="F44" s="7" t="s">
        <v>0</v>
      </c>
      <c r="G44" s="7">
        <v>532</v>
      </c>
      <c r="H44" s="31">
        <v>196.67</v>
      </c>
      <c r="I44" s="14">
        <f t="shared" si="0"/>
        <v>104628.43999999999</v>
      </c>
      <c r="J44" s="14">
        <f t="shared" si="1"/>
        <v>125554.12799999998</v>
      </c>
      <c r="K44" s="56" t="s">
        <v>143</v>
      </c>
    </row>
    <row r="45" spans="1:11" s="9" customFormat="1" ht="56.25" x14ac:dyDescent="0.25">
      <c r="A45" s="18">
        <v>40</v>
      </c>
      <c r="B45" s="42" t="s">
        <v>137</v>
      </c>
      <c r="C45" s="19" t="s">
        <v>49</v>
      </c>
      <c r="D45" s="6" t="s">
        <v>15</v>
      </c>
      <c r="E45" s="6"/>
      <c r="F45" s="7" t="s">
        <v>0</v>
      </c>
      <c r="G45" s="7">
        <v>19</v>
      </c>
      <c r="H45" s="34">
        <v>420</v>
      </c>
      <c r="I45" s="14">
        <f t="shared" si="0"/>
        <v>7980</v>
      </c>
      <c r="J45" s="14">
        <f t="shared" si="1"/>
        <v>9576</v>
      </c>
      <c r="K45" s="56" t="s">
        <v>143</v>
      </c>
    </row>
    <row r="46" spans="1:11" s="9" customFormat="1" ht="129" customHeight="1" x14ac:dyDescent="0.25">
      <c r="A46" s="18">
        <v>41</v>
      </c>
      <c r="B46" s="42" t="s">
        <v>138</v>
      </c>
      <c r="C46" s="19" t="s">
        <v>84</v>
      </c>
      <c r="D46" s="6" t="s">
        <v>14</v>
      </c>
      <c r="E46" s="22" t="s">
        <v>89</v>
      </c>
      <c r="F46" s="6" t="s">
        <v>0</v>
      </c>
      <c r="G46" s="6">
        <v>16</v>
      </c>
      <c r="H46" s="39">
        <v>796</v>
      </c>
      <c r="I46" s="14">
        <f t="shared" si="0"/>
        <v>12736</v>
      </c>
      <c r="J46" s="14">
        <f t="shared" si="1"/>
        <v>15283.199999999999</v>
      </c>
      <c r="K46" s="56" t="s">
        <v>143</v>
      </c>
    </row>
    <row r="47" spans="1:11" s="9" customFormat="1" ht="158.25" customHeight="1" x14ac:dyDescent="0.25">
      <c r="A47" s="18">
        <v>42</v>
      </c>
      <c r="B47" s="42" t="s">
        <v>139</v>
      </c>
      <c r="C47" s="19" t="s">
        <v>73</v>
      </c>
      <c r="D47" s="6" t="s">
        <v>25</v>
      </c>
      <c r="E47" s="6"/>
      <c r="F47" s="7" t="s">
        <v>0</v>
      </c>
      <c r="G47" s="7">
        <v>231</v>
      </c>
      <c r="H47" s="40">
        <v>230</v>
      </c>
      <c r="I47" s="14">
        <f t="shared" si="0"/>
        <v>53130</v>
      </c>
      <c r="J47" s="14">
        <f t="shared" si="1"/>
        <v>63756</v>
      </c>
      <c r="K47" s="56" t="s">
        <v>143</v>
      </c>
    </row>
    <row r="48" spans="1:11" s="9" customFormat="1" ht="62.25" customHeight="1" x14ac:dyDescent="0.25">
      <c r="A48" s="18">
        <v>43</v>
      </c>
      <c r="B48" s="42" t="s">
        <v>140</v>
      </c>
      <c r="C48" s="19" t="s">
        <v>54</v>
      </c>
      <c r="D48" s="6" t="s">
        <v>30</v>
      </c>
      <c r="E48" s="6"/>
      <c r="F48" s="7" t="s">
        <v>0</v>
      </c>
      <c r="G48" s="7">
        <v>93</v>
      </c>
      <c r="H48" s="40">
        <v>380</v>
      </c>
      <c r="I48" s="14">
        <f t="shared" si="0"/>
        <v>35340</v>
      </c>
      <c r="J48" s="14">
        <f t="shared" si="1"/>
        <v>42408</v>
      </c>
      <c r="K48" s="56" t="s">
        <v>143</v>
      </c>
    </row>
    <row r="49" spans="1:11" s="4" customFormat="1" ht="53.25" customHeight="1" x14ac:dyDescent="0.2">
      <c r="A49" s="50" t="s">
        <v>80</v>
      </c>
      <c r="B49" s="51"/>
      <c r="C49" s="51"/>
      <c r="D49" s="51"/>
      <c r="E49" s="51"/>
      <c r="F49" s="52"/>
      <c r="G49" s="26"/>
      <c r="H49" s="15"/>
      <c r="I49" s="30">
        <f>SUM(I6:I48)</f>
        <v>8013252.1500000004</v>
      </c>
      <c r="J49" s="30">
        <f t="shared" si="1"/>
        <v>9615902.5800000001</v>
      </c>
      <c r="K49" s="6"/>
    </row>
    <row r="50" spans="1:11" ht="46.5" customHeight="1" x14ac:dyDescent="0.2">
      <c r="B50" s="53" t="s">
        <v>87</v>
      </c>
      <c r="C50" s="53"/>
      <c r="D50" s="53"/>
      <c r="E50" s="53"/>
      <c r="I50" s="46"/>
      <c r="J50" s="47"/>
      <c r="K50" s="48"/>
    </row>
    <row r="51" spans="1:11" ht="33" customHeight="1" x14ac:dyDescent="0.2">
      <c r="B51" s="28"/>
      <c r="C51" s="28"/>
      <c r="D51" s="27"/>
      <c r="E51" s="27"/>
    </row>
    <row r="52" spans="1:11" ht="29.25" customHeight="1" x14ac:dyDescent="0.2">
      <c r="B52" s="28"/>
      <c r="C52" s="28"/>
      <c r="D52" s="27"/>
      <c r="E52" s="27"/>
    </row>
    <row r="53" spans="1:11" ht="44.25" customHeight="1" x14ac:dyDescent="0.2">
      <c r="B53" s="28" t="s">
        <v>97</v>
      </c>
      <c r="C53" s="28"/>
      <c r="D53" s="27"/>
      <c r="E53" s="27"/>
    </row>
    <row r="54" spans="1:11" ht="30" customHeight="1" x14ac:dyDescent="0.2">
      <c r="B54" s="27"/>
      <c r="C54" s="27"/>
      <c r="D54" s="27"/>
      <c r="E54" s="27"/>
    </row>
    <row r="55" spans="1:11" ht="22.5" customHeight="1" x14ac:dyDescent="0.2">
      <c r="B55" s="28"/>
      <c r="C55" s="28"/>
      <c r="D55" s="27"/>
      <c r="E55" s="27"/>
    </row>
  </sheetData>
  <sortState xmlns:xlrd2="http://schemas.microsoft.com/office/spreadsheetml/2017/richdata2" ref="A5:F50">
    <sortCondition ref="B5:B50"/>
  </sortState>
  <mergeCells count="4">
    <mergeCell ref="A4:F4"/>
    <mergeCell ref="A49:F49"/>
    <mergeCell ref="B50:E50"/>
    <mergeCell ref="G2:J4"/>
  </mergeCells>
  <phoneticPr fontId="0" type="noConversion"/>
  <pageMargins left="0.19685039370078741" right="0.11811023622047245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Иванова Наталья Леонидовна</cp:lastModifiedBy>
  <cp:revision>1</cp:revision>
  <cp:lastPrinted>2023-06-30T05:30:55Z</cp:lastPrinted>
  <dcterms:created xsi:type="dcterms:W3CDTF">2018-11-12T11:03:47Z</dcterms:created>
  <dcterms:modified xsi:type="dcterms:W3CDTF">2023-06-30T05:51:53Z</dcterms:modified>
</cp:coreProperties>
</file>