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'Лист1'!$A$1:$L$32</definedName>
  </definedNames>
  <calcPr fullCalcOnLoad="1" refMode="R1C1"/>
</workbook>
</file>

<file path=xl/sharedStrings.xml><?xml version="1.0" encoding="utf-8"?>
<sst xmlns="http://schemas.openxmlformats.org/spreadsheetml/2006/main" count="86" uniqueCount="38">
  <si>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</si>
  <si>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</si>
  <si>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</si>
  <si>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</si>
  <si>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</si>
  <si>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</si>
  <si>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Болт</t>
  </si>
  <si>
    <t>Итого:</t>
  </si>
  <si>
    <t xml:space="preserve">Начальник службы МТО                                                                                                   </t>
  </si>
  <si>
    <t>Стоимость руб. без НДС</t>
  </si>
  <si>
    <t>Стоимость руб. с НДС</t>
  </si>
  <si>
    <t xml:space="preserve"> </t>
  </si>
  <si>
    <t xml:space="preserve">Болт </t>
  </si>
  <si>
    <t>ГОСТ 7798-70</t>
  </si>
  <si>
    <t>20х55</t>
  </si>
  <si>
    <t>кг</t>
  </si>
  <si>
    <t>ГОСТ 7796-70</t>
  </si>
  <si>
    <t>12х40</t>
  </si>
  <si>
    <t>10х35</t>
  </si>
  <si>
    <t>16х45</t>
  </si>
  <si>
    <t>16х30</t>
  </si>
  <si>
    <t>ГОСТ7798-70</t>
  </si>
  <si>
    <t>16х35</t>
  </si>
  <si>
    <t>6х16</t>
  </si>
  <si>
    <t>8х25</t>
  </si>
  <si>
    <t>8х30</t>
  </si>
  <si>
    <t>ГОСТ 7795-70</t>
  </si>
  <si>
    <t>10х45</t>
  </si>
  <si>
    <t>16х55</t>
  </si>
  <si>
    <t>16х70</t>
  </si>
  <si>
    <t>10х40</t>
  </si>
  <si>
    <t>Кол-во</t>
  </si>
  <si>
    <t xml:space="preserve">Срок поставки </t>
  </si>
  <si>
    <t xml:space="preserve">                                                  Лот №1</t>
  </si>
  <si>
    <t>Заместитель директора                                                  В.В. Ракитин</t>
  </si>
  <si>
    <t>октябрь-декабрь 2023г.</t>
  </si>
  <si>
    <t>20х60</t>
  </si>
  <si>
    <t xml:space="preserve">                          Приложение №5   к  №ЗК/77-ВВРЗ/2023/ОМТО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</si>
</sst>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9" applyNumberFormat="1" applyFont="1" applyFill="1" applyBorder="1" applyAlignment="1">
      <alignment horizontal="center" vertical="center" wrapText="1"/>
      <protection/>
    </xf>
    <xf numFmtId="49" fontId="5" fillId="0" borderId="10" xfId="59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SheetLayoutView="100" workbookViewId="0" topLeftCell="A1">
      <selection activeCell="E8" sqref="E8"/>
    </sheetView>
  </sheetViews>
  <sheetFormatPr defaultColWidth="8.8515625" defaultRowHeight="18" customHeight="1"/>
  <cols>
    <col min="1" max="1" width="4.28125" style="1" customWidth="1"/>
    <col min="2" max="2" width="27.8515625" style="1" customWidth="1"/>
    <col min="3" max="3" width="27.00390625" style="1" customWidth="1"/>
    <col min="4" max="4" width="10.57421875" style="1" bestFit="1" customWidth="1"/>
    <col min="5" max="5" width="6.57421875" style="1" customWidth="1"/>
    <col min="6" max="6" width="9.140625" style="1" customWidth="1"/>
    <col min="7" max="7" width="14.140625" style="11" customWidth="1"/>
    <col min="8" max="8" width="15.421875" style="1" customWidth="1"/>
    <col min="9" max="9" width="14.28125" style="1" customWidth="1"/>
    <col min="10" max="10" width="23.00390625" style="1" customWidth="1"/>
    <col min="11" max="16384" width="8.8515625" style="1" customWidth="1"/>
  </cols>
  <sheetData>
    <row r="1" spans="6:7" ht="18" customHeight="1">
      <c r="F1" s="1" t="s">
        <v>11</v>
      </c>
      <c r="G1" s="1"/>
    </row>
    <row r="2" spans="4:9" ht="18" customHeight="1">
      <c r="D2" s="28" t="s">
        <v>37</v>
      </c>
      <c r="E2" s="29"/>
      <c r="F2" s="29"/>
      <c r="G2" s="29"/>
      <c r="H2" s="29"/>
      <c r="I2" s="29"/>
    </row>
    <row r="3" ht="18" customHeight="1">
      <c r="G3" s="2"/>
    </row>
    <row r="4" spans="2:7" ht="18" customHeight="1">
      <c r="B4" s="27"/>
      <c r="C4" s="27"/>
      <c r="D4" s="27"/>
      <c r="E4" s="27"/>
      <c r="F4" s="27"/>
      <c r="G4" s="27"/>
    </row>
    <row r="5" spans="1:7" ht="18" customHeight="1">
      <c r="A5" s="25" t="s">
        <v>33</v>
      </c>
      <c r="B5" s="26"/>
      <c r="C5" s="26"/>
      <c r="D5" s="26"/>
      <c r="E5" s="26"/>
      <c r="F5" s="26"/>
      <c r="G5" s="26"/>
    </row>
    <row r="6" spans="1:7" ht="18" customHeight="1">
      <c r="A6" s="3"/>
      <c r="B6" s="3"/>
      <c r="C6" s="3"/>
      <c r="D6" s="3"/>
      <c r="E6" s="3"/>
      <c r="F6" s="3"/>
      <c r="G6" s="4"/>
    </row>
    <row r="7" spans="1:10" ht="47.25" customHeight="1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31</v>
      </c>
      <c r="G7" s="7" t="s">
        <v>5</v>
      </c>
      <c r="H7" s="7" t="s">
        <v>9</v>
      </c>
      <c r="I7" s="7" t="s">
        <v>10</v>
      </c>
      <c r="J7" s="23" t="s">
        <v>32</v>
      </c>
    </row>
    <row r="8" spans="1:10" ht="18" customHeight="1">
      <c r="A8" s="8">
        <v>1</v>
      </c>
      <c r="B8" s="22" t="s">
        <v>6</v>
      </c>
      <c r="C8" s="8" t="s">
        <v>13</v>
      </c>
      <c r="D8" s="8" t="s">
        <v>14</v>
      </c>
      <c r="E8" s="8" t="s">
        <v>15</v>
      </c>
      <c r="F8" s="13">
        <v>250</v>
      </c>
      <c r="G8" s="14">
        <v>100</v>
      </c>
      <c r="H8" s="12">
        <f>F8*G8</f>
        <v>25000</v>
      </c>
      <c r="I8" s="12">
        <f>H8*1.2</f>
        <v>30000</v>
      </c>
      <c r="J8" s="16" t="s">
        <v>35</v>
      </c>
    </row>
    <row r="9" spans="1:10" ht="18" customHeight="1">
      <c r="A9" s="8">
        <v>2</v>
      </c>
      <c r="B9" s="22" t="s">
        <v>12</v>
      </c>
      <c r="C9" s="8" t="s">
        <v>16</v>
      </c>
      <c r="D9" s="9" t="s">
        <v>18</v>
      </c>
      <c r="E9" s="8" t="s">
        <v>15</v>
      </c>
      <c r="F9" s="13">
        <v>400</v>
      </c>
      <c r="G9" s="14">
        <v>96.82</v>
      </c>
      <c r="H9" s="12">
        <f aca="true" t="shared" si="0" ref="H9:H21">F9*G9</f>
        <v>38728</v>
      </c>
      <c r="I9" s="12">
        <f aca="true" t="shared" si="1" ref="I9:I22">H9*1.2</f>
        <v>46473.6</v>
      </c>
      <c r="J9" s="16" t="s">
        <v>35</v>
      </c>
    </row>
    <row r="10" spans="1:10" ht="18" customHeight="1">
      <c r="A10" s="8">
        <v>3</v>
      </c>
      <c r="B10" s="22" t="s">
        <v>12</v>
      </c>
      <c r="C10" s="8" t="s">
        <v>13</v>
      </c>
      <c r="D10" s="9" t="s">
        <v>19</v>
      </c>
      <c r="E10" s="8" t="s">
        <v>15</v>
      </c>
      <c r="F10" s="13">
        <v>100</v>
      </c>
      <c r="G10" s="14">
        <v>106.62</v>
      </c>
      <c r="H10" s="12">
        <f t="shared" si="0"/>
        <v>10662</v>
      </c>
      <c r="I10" s="12">
        <f t="shared" si="1"/>
        <v>12794.4</v>
      </c>
      <c r="J10" s="16" t="s">
        <v>35</v>
      </c>
    </row>
    <row r="11" spans="1:10" ht="18" customHeight="1">
      <c r="A11" s="8">
        <v>4</v>
      </c>
      <c r="B11" s="22" t="s">
        <v>6</v>
      </c>
      <c r="C11" s="8" t="s">
        <v>13</v>
      </c>
      <c r="D11" s="9" t="s">
        <v>17</v>
      </c>
      <c r="E11" s="8" t="s">
        <v>15</v>
      </c>
      <c r="F11" s="13">
        <v>100</v>
      </c>
      <c r="G11" s="14">
        <v>99.71</v>
      </c>
      <c r="H11" s="12">
        <f t="shared" si="0"/>
        <v>9971</v>
      </c>
      <c r="I11" s="12">
        <f t="shared" si="1"/>
        <v>11965.199999999999</v>
      </c>
      <c r="J11" s="16" t="s">
        <v>35</v>
      </c>
    </row>
    <row r="12" spans="1:10" ht="18" customHeight="1">
      <c r="A12" s="8">
        <v>5</v>
      </c>
      <c r="B12" s="22" t="s">
        <v>6</v>
      </c>
      <c r="C12" s="8" t="s">
        <v>13</v>
      </c>
      <c r="D12" s="9" t="s">
        <v>20</v>
      </c>
      <c r="E12" s="8" t="s">
        <v>15</v>
      </c>
      <c r="F12" s="13">
        <v>200</v>
      </c>
      <c r="G12" s="14">
        <v>95.96</v>
      </c>
      <c r="H12" s="12">
        <f t="shared" si="0"/>
        <v>19192</v>
      </c>
      <c r="I12" s="12">
        <f t="shared" si="1"/>
        <v>23030.399999999998</v>
      </c>
      <c r="J12" s="16" t="s">
        <v>35</v>
      </c>
    </row>
    <row r="13" spans="1:10" ht="18" customHeight="1">
      <c r="A13" s="8">
        <v>6</v>
      </c>
      <c r="B13" s="22" t="s">
        <v>6</v>
      </c>
      <c r="C13" s="8" t="s">
        <v>21</v>
      </c>
      <c r="D13" s="9" t="s">
        <v>22</v>
      </c>
      <c r="E13" s="8" t="s">
        <v>15</v>
      </c>
      <c r="F13" s="13">
        <v>400</v>
      </c>
      <c r="G13" s="14">
        <v>95.96</v>
      </c>
      <c r="H13" s="12">
        <f t="shared" si="0"/>
        <v>38384</v>
      </c>
      <c r="I13" s="12">
        <f t="shared" si="1"/>
        <v>46060.799999999996</v>
      </c>
      <c r="J13" s="16" t="s">
        <v>35</v>
      </c>
    </row>
    <row r="14" spans="1:10" ht="18" customHeight="1">
      <c r="A14" s="8">
        <v>7</v>
      </c>
      <c r="B14" s="22" t="s">
        <v>6</v>
      </c>
      <c r="C14" s="8" t="s">
        <v>13</v>
      </c>
      <c r="D14" s="9" t="s">
        <v>23</v>
      </c>
      <c r="E14" s="8" t="s">
        <v>15</v>
      </c>
      <c r="F14" s="13">
        <v>100</v>
      </c>
      <c r="G14" s="14">
        <v>134</v>
      </c>
      <c r="H14" s="12">
        <f t="shared" si="0"/>
        <v>13400</v>
      </c>
      <c r="I14" s="12">
        <f t="shared" si="1"/>
        <v>16080</v>
      </c>
      <c r="J14" s="16" t="s">
        <v>35</v>
      </c>
    </row>
    <row r="15" spans="1:10" ht="18" customHeight="1">
      <c r="A15" s="8">
        <v>8</v>
      </c>
      <c r="B15" s="22" t="s">
        <v>6</v>
      </c>
      <c r="C15" s="8" t="s">
        <v>13</v>
      </c>
      <c r="D15" s="9" t="s">
        <v>24</v>
      </c>
      <c r="E15" s="8" t="s">
        <v>15</v>
      </c>
      <c r="F15" s="13">
        <v>300</v>
      </c>
      <c r="G15" s="14">
        <v>113.4</v>
      </c>
      <c r="H15" s="12">
        <f t="shared" si="0"/>
        <v>34020</v>
      </c>
      <c r="I15" s="12">
        <f t="shared" si="1"/>
        <v>40824</v>
      </c>
      <c r="J15" s="16" t="s">
        <v>35</v>
      </c>
    </row>
    <row r="16" spans="1:10" ht="18" customHeight="1">
      <c r="A16" s="8">
        <v>9</v>
      </c>
      <c r="B16" s="22" t="s">
        <v>6</v>
      </c>
      <c r="C16" s="8" t="s">
        <v>13</v>
      </c>
      <c r="D16" s="9" t="s">
        <v>25</v>
      </c>
      <c r="E16" s="8" t="s">
        <v>15</v>
      </c>
      <c r="F16" s="13">
        <v>200</v>
      </c>
      <c r="G16" s="14">
        <v>98.03</v>
      </c>
      <c r="H16" s="12">
        <f t="shared" si="0"/>
        <v>19606</v>
      </c>
      <c r="I16" s="12">
        <f t="shared" si="1"/>
        <v>23527.2</v>
      </c>
      <c r="J16" s="16" t="s">
        <v>35</v>
      </c>
    </row>
    <row r="17" spans="1:10" ht="18" customHeight="1">
      <c r="A17" s="8">
        <v>10</v>
      </c>
      <c r="B17" s="22" t="s">
        <v>6</v>
      </c>
      <c r="C17" s="8" t="s">
        <v>26</v>
      </c>
      <c r="D17" s="9" t="s">
        <v>27</v>
      </c>
      <c r="E17" s="8" t="s">
        <v>15</v>
      </c>
      <c r="F17" s="13">
        <v>400</v>
      </c>
      <c r="G17" s="14">
        <v>107.58</v>
      </c>
      <c r="H17" s="12">
        <f t="shared" si="0"/>
        <v>43032</v>
      </c>
      <c r="I17" s="12">
        <f t="shared" si="1"/>
        <v>51638.4</v>
      </c>
      <c r="J17" s="16" t="s">
        <v>35</v>
      </c>
    </row>
    <row r="18" spans="1:10" ht="18" customHeight="1">
      <c r="A18" s="8">
        <v>11</v>
      </c>
      <c r="B18" s="22" t="s">
        <v>6</v>
      </c>
      <c r="C18" s="8" t="s">
        <v>13</v>
      </c>
      <c r="D18" s="9" t="s">
        <v>28</v>
      </c>
      <c r="E18" s="8" t="s">
        <v>15</v>
      </c>
      <c r="F18" s="13">
        <v>400</v>
      </c>
      <c r="G18" s="14">
        <v>95.96</v>
      </c>
      <c r="H18" s="12">
        <f t="shared" si="0"/>
        <v>38384</v>
      </c>
      <c r="I18" s="12">
        <f t="shared" si="1"/>
        <v>46060.799999999996</v>
      </c>
      <c r="J18" s="16" t="s">
        <v>35</v>
      </c>
    </row>
    <row r="19" spans="1:10" ht="18" customHeight="1">
      <c r="A19" s="8">
        <v>12</v>
      </c>
      <c r="B19" s="22" t="s">
        <v>6</v>
      </c>
      <c r="C19" s="8" t="s">
        <v>13</v>
      </c>
      <c r="D19" s="9" t="s">
        <v>29</v>
      </c>
      <c r="E19" s="8" t="s">
        <v>15</v>
      </c>
      <c r="F19" s="13">
        <v>900</v>
      </c>
      <c r="G19" s="14">
        <v>131.23</v>
      </c>
      <c r="H19" s="12">
        <f t="shared" si="0"/>
        <v>118106.99999999999</v>
      </c>
      <c r="I19" s="12">
        <f t="shared" si="1"/>
        <v>141728.39999999997</v>
      </c>
      <c r="J19" s="16" t="s">
        <v>35</v>
      </c>
    </row>
    <row r="20" spans="1:10" ht="18" customHeight="1">
      <c r="A20" s="8">
        <v>13</v>
      </c>
      <c r="B20" s="22" t="s">
        <v>6</v>
      </c>
      <c r="C20" s="18" t="s">
        <v>13</v>
      </c>
      <c r="D20" s="19" t="s">
        <v>30</v>
      </c>
      <c r="E20" s="18" t="s">
        <v>15</v>
      </c>
      <c r="F20" s="20">
        <v>400</v>
      </c>
      <c r="G20" s="21">
        <v>96.82</v>
      </c>
      <c r="H20" s="12">
        <f t="shared" si="0"/>
        <v>38728</v>
      </c>
      <c r="I20" s="12">
        <f t="shared" si="1"/>
        <v>46473.6</v>
      </c>
      <c r="J20" s="16" t="s">
        <v>35</v>
      </c>
    </row>
    <row r="21" spans="1:10" ht="18" customHeight="1">
      <c r="A21" s="8">
        <v>14</v>
      </c>
      <c r="B21" s="22" t="s">
        <v>6</v>
      </c>
      <c r="C21" s="18" t="s">
        <v>13</v>
      </c>
      <c r="D21" s="19" t="s">
        <v>36</v>
      </c>
      <c r="E21" s="18" t="s">
        <v>15</v>
      </c>
      <c r="F21" s="20">
        <v>900</v>
      </c>
      <c r="G21" s="21">
        <v>107.81</v>
      </c>
      <c r="H21" s="12">
        <f t="shared" si="0"/>
        <v>97029</v>
      </c>
      <c r="I21" s="12">
        <f t="shared" si="1"/>
        <v>116434.8</v>
      </c>
      <c r="J21" s="16" t="s">
        <v>35</v>
      </c>
    </row>
    <row r="22" spans="1:10" ht="18" customHeight="1">
      <c r="A22" s="8"/>
      <c r="B22" s="24" t="s">
        <v>7</v>
      </c>
      <c r="C22" s="30"/>
      <c r="D22" s="31"/>
      <c r="E22" s="31"/>
      <c r="F22" s="32"/>
      <c r="G22" s="10"/>
      <c r="H22" s="17">
        <f>SUM(H8:H21)</f>
        <v>544243</v>
      </c>
      <c r="I22" s="17">
        <f t="shared" si="1"/>
        <v>653091.6</v>
      </c>
      <c r="J22" s="15"/>
    </row>
    <row r="23" ht="18" customHeight="1">
      <c r="A23" s="1" t="s">
        <v>8</v>
      </c>
    </row>
    <row r="26" spans="2:6" ht="18" customHeight="1">
      <c r="B26" s="33" t="s">
        <v>34</v>
      </c>
      <c r="C26" s="34"/>
      <c r="D26" s="34"/>
      <c r="E26" s="34"/>
      <c r="F26" s="34"/>
    </row>
  </sheetData>
  <sheetProtection/>
  <mergeCells count="5">
    <mergeCell ref="A5:G5"/>
    <mergeCell ref="B4:G4"/>
    <mergeCell ref="D2:I2"/>
    <mergeCell ref="C22:F22"/>
    <mergeCell ref="B26:F26"/>
  </mergeCells>
  <printOptions/>
  <pageMargins left="0" right="0" top="0.7480314960629921" bottom="0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2023-09-27T07:07:43Z</dcterms:modified>
  <cp:category/>
  <cp:version/>
  <cp:contentType/>
  <cp:contentStatus/>
</cp:coreProperties>
</file>