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R:\Иванова Н.Л\Конкурсы\2023\Черный металлопрокат 2023\4 кв-л 2023\"/>
    </mc:Choice>
  </mc:AlternateContent>
  <xr:revisionPtr revIDLastSave="0" documentId="13_ncr:1_{686EBA7C-9256-4038-8B90-EE74F313CA7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ТЗ для Воронежа" sheetId="2" r:id="rId1"/>
  </sheets>
  <definedNames>
    <definedName name="_xlnm.Print_Area" localSheetId="0">'ТЗ для Воронежа'!$A$1:$J$164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7" i="2" l="1"/>
  <c r="F156" i="2" l="1"/>
  <c r="G156" i="2" s="1"/>
  <c r="F132" i="2"/>
  <c r="G132" i="2" s="1"/>
  <c r="F74" i="2"/>
  <c r="G74" i="2" s="1"/>
  <c r="F155" i="2"/>
  <c r="G155" i="2" s="1"/>
  <c r="F154" i="2"/>
  <c r="G154" i="2" s="1"/>
  <c r="F153" i="2"/>
  <c r="G153" i="2" s="1"/>
  <c r="F152" i="2"/>
  <c r="G152" i="2" s="1"/>
  <c r="F151" i="2"/>
  <c r="G151" i="2" s="1"/>
  <c r="F150" i="2"/>
  <c r="G150" i="2" s="1"/>
  <c r="F149" i="2"/>
  <c r="G149" i="2" s="1"/>
  <c r="F148" i="2"/>
  <c r="G148" i="2" s="1"/>
  <c r="F147" i="2"/>
  <c r="G147" i="2" s="1"/>
  <c r="F146" i="2"/>
  <c r="G146" i="2" s="1"/>
  <c r="F145" i="2"/>
  <c r="G145" i="2" s="1"/>
  <c r="F144" i="2"/>
  <c r="G144" i="2" s="1"/>
  <c r="F143" i="2"/>
  <c r="G143" i="2" s="1"/>
  <c r="F142" i="2"/>
  <c r="G142" i="2" s="1"/>
  <c r="F141" i="2"/>
  <c r="G141" i="2" s="1"/>
  <c r="F140" i="2"/>
  <c r="G140" i="2" s="1"/>
  <c r="F139" i="2"/>
  <c r="G139" i="2" s="1"/>
  <c r="F138" i="2"/>
  <c r="G138" i="2" s="1"/>
  <c r="F137" i="2"/>
  <c r="G137" i="2" s="1"/>
  <c r="F136" i="2"/>
  <c r="G136" i="2" s="1"/>
  <c r="F135" i="2"/>
  <c r="G135" i="2" s="1"/>
  <c r="F134" i="2"/>
  <c r="G134" i="2" s="1"/>
  <c r="F133" i="2"/>
  <c r="G133" i="2" s="1"/>
  <c r="F131" i="2"/>
  <c r="G131" i="2" s="1"/>
  <c r="F130" i="2"/>
  <c r="G130" i="2" s="1"/>
  <c r="F129" i="2"/>
  <c r="G129" i="2" s="1"/>
  <c r="F128" i="2"/>
  <c r="G128" i="2" s="1"/>
  <c r="F127" i="2"/>
  <c r="G127" i="2" s="1"/>
  <c r="F126" i="2"/>
  <c r="G126" i="2" s="1"/>
  <c r="F125" i="2"/>
  <c r="G125" i="2" s="1"/>
  <c r="F124" i="2"/>
  <c r="G124" i="2" s="1"/>
  <c r="F123" i="2"/>
  <c r="G123" i="2" s="1"/>
  <c r="F122" i="2"/>
  <c r="G122" i="2" s="1"/>
  <c r="F121" i="2"/>
  <c r="G121" i="2" s="1"/>
  <c r="F120" i="2"/>
  <c r="G120" i="2" s="1"/>
  <c r="F119" i="2"/>
  <c r="G119" i="2" s="1"/>
  <c r="F118" i="2"/>
  <c r="G118" i="2" s="1"/>
  <c r="F117" i="2"/>
  <c r="G117" i="2" s="1"/>
  <c r="F116" i="2"/>
  <c r="G116" i="2" s="1"/>
  <c r="F115" i="2"/>
  <c r="G115" i="2" s="1"/>
  <c r="F114" i="2"/>
  <c r="G114" i="2" s="1"/>
  <c r="F113" i="2"/>
  <c r="G113" i="2" s="1"/>
  <c r="F112" i="2"/>
  <c r="G112" i="2" s="1"/>
  <c r="F111" i="2"/>
  <c r="G111" i="2" s="1"/>
  <c r="F110" i="2"/>
  <c r="G110" i="2" s="1"/>
  <c r="F109" i="2"/>
  <c r="G109" i="2" s="1"/>
  <c r="F108" i="2"/>
  <c r="G108" i="2" s="1"/>
  <c r="F107" i="2"/>
  <c r="G107" i="2" s="1"/>
  <c r="F106" i="2"/>
  <c r="G106" i="2" s="1"/>
  <c r="F105" i="2"/>
  <c r="G105" i="2" s="1"/>
  <c r="F104" i="2"/>
  <c r="G104" i="2" s="1"/>
  <c r="F103" i="2"/>
  <c r="G103" i="2" s="1"/>
  <c r="F102" i="2"/>
  <c r="G102" i="2" s="1"/>
  <c r="F101" i="2"/>
  <c r="G101" i="2" s="1"/>
  <c r="F100" i="2"/>
  <c r="G100" i="2" s="1"/>
  <c r="F99" i="2"/>
  <c r="G99" i="2" s="1"/>
  <c r="F98" i="2"/>
  <c r="G98" i="2" s="1"/>
  <c r="F97" i="2"/>
  <c r="G97" i="2" s="1"/>
  <c r="F96" i="2"/>
  <c r="G96" i="2" s="1"/>
  <c r="F95" i="2"/>
  <c r="G95" i="2" s="1"/>
  <c r="F94" i="2"/>
  <c r="G94" i="2" s="1"/>
  <c r="F93" i="2"/>
  <c r="G93" i="2" s="1"/>
  <c r="F92" i="2"/>
  <c r="G92" i="2" s="1"/>
  <c r="F91" i="2"/>
  <c r="G91" i="2" s="1"/>
  <c r="F90" i="2"/>
  <c r="G90" i="2" s="1"/>
  <c r="F89" i="2"/>
  <c r="G89" i="2" s="1"/>
  <c r="F88" i="2"/>
  <c r="G88" i="2" s="1"/>
  <c r="F87" i="2"/>
  <c r="G87" i="2" s="1"/>
  <c r="F86" i="2"/>
  <c r="G86" i="2" s="1"/>
  <c r="F85" i="2"/>
  <c r="G85" i="2" s="1"/>
  <c r="F84" i="2"/>
  <c r="G84" i="2" s="1"/>
  <c r="F83" i="2"/>
  <c r="G83" i="2" s="1"/>
  <c r="F82" i="2"/>
  <c r="G82" i="2" s="1"/>
  <c r="F81" i="2"/>
  <c r="G81" i="2" s="1"/>
  <c r="F80" i="2"/>
  <c r="G80" i="2" s="1"/>
  <c r="F79" i="2"/>
  <c r="G79" i="2" s="1"/>
  <c r="F78" i="2"/>
  <c r="G78" i="2" s="1"/>
  <c r="F77" i="2"/>
  <c r="G77" i="2" s="1"/>
  <c r="F76" i="2"/>
  <c r="G76" i="2" s="1"/>
  <c r="F75" i="2"/>
  <c r="G75" i="2" s="1"/>
  <c r="F73" i="2"/>
  <c r="G73" i="2" s="1"/>
  <c r="F72" i="2"/>
  <c r="G72" i="2" s="1"/>
  <c r="F71" i="2"/>
  <c r="G71" i="2" s="1"/>
  <c r="F70" i="2"/>
  <c r="G70" i="2" s="1"/>
  <c r="F69" i="2"/>
  <c r="F68" i="2"/>
  <c r="G68" i="2" s="1"/>
  <c r="F67" i="2"/>
  <c r="G67" i="2" s="1"/>
  <c r="F66" i="2"/>
  <c r="G66" i="2" s="1"/>
  <c r="F65" i="2"/>
  <c r="G65" i="2" s="1"/>
  <c r="F64" i="2"/>
  <c r="G64" i="2" s="1"/>
  <c r="F63" i="2"/>
  <c r="G63" i="2" s="1"/>
  <c r="F62" i="2"/>
  <c r="G62" i="2" s="1"/>
  <c r="F61" i="2"/>
  <c r="G61" i="2" s="1"/>
  <c r="F60" i="2"/>
  <c r="G60" i="2" s="1"/>
  <c r="F59" i="2"/>
  <c r="G59" i="2" s="1"/>
  <c r="F58" i="2"/>
  <c r="G58" i="2" s="1"/>
  <c r="F57" i="2"/>
  <c r="G57" i="2" s="1"/>
  <c r="F56" i="2"/>
  <c r="G56" i="2" s="1"/>
  <c r="F55" i="2"/>
  <c r="G55" i="2" s="1"/>
  <c r="F54" i="2"/>
  <c r="G54" i="2" s="1"/>
  <c r="F53" i="2"/>
  <c r="G53" i="2" s="1"/>
  <c r="F52" i="2"/>
  <c r="G52" i="2" s="1"/>
  <c r="F51" i="2"/>
  <c r="G51" i="2" s="1"/>
  <c r="F50" i="2"/>
  <c r="G50" i="2" s="1"/>
  <c r="F49" i="2"/>
  <c r="G49" i="2" s="1"/>
  <c r="F48" i="2"/>
  <c r="G48" i="2" s="1"/>
  <c r="F47" i="2"/>
  <c r="G47" i="2" s="1"/>
  <c r="F46" i="2"/>
  <c r="G46" i="2" s="1"/>
  <c r="F45" i="2"/>
  <c r="G45" i="2" s="1"/>
  <c r="F44" i="2"/>
  <c r="G44" i="2" s="1"/>
  <c r="F43" i="2"/>
  <c r="G43" i="2" s="1"/>
  <c r="F42" i="2"/>
  <c r="G42" i="2" s="1"/>
  <c r="F41" i="2"/>
  <c r="G41" i="2" s="1"/>
  <c r="F40" i="2"/>
  <c r="G40" i="2" s="1"/>
  <c r="F39" i="2"/>
  <c r="G39" i="2" s="1"/>
  <c r="F38" i="2"/>
  <c r="G38" i="2" s="1"/>
  <c r="F37" i="2"/>
  <c r="G37" i="2" s="1"/>
  <c r="F36" i="2"/>
  <c r="G36" i="2" s="1"/>
  <c r="F35" i="2"/>
  <c r="G35" i="2" s="1"/>
  <c r="F34" i="2"/>
  <c r="G34" i="2" s="1"/>
  <c r="F33" i="2"/>
  <c r="G33" i="2" s="1"/>
  <c r="F32" i="2"/>
  <c r="G32" i="2" s="1"/>
  <c r="F31" i="2"/>
  <c r="G31" i="2" s="1"/>
  <c r="F30" i="2"/>
  <c r="G30" i="2" s="1"/>
  <c r="F29" i="2"/>
  <c r="G29" i="2" s="1"/>
  <c r="F28" i="2"/>
  <c r="G28" i="2" s="1"/>
  <c r="F27" i="2"/>
  <c r="G27" i="2" s="1"/>
  <c r="F26" i="2"/>
  <c r="G26" i="2" s="1"/>
  <c r="F25" i="2"/>
  <c r="G25" i="2" s="1"/>
  <c r="F24" i="2"/>
  <c r="G24" i="2" s="1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G17" i="2" s="1"/>
  <c r="F16" i="2"/>
  <c r="G16" i="2" s="1"/>
  <c r="F15" i="2"/>
  <c r="G15" i="2" s="1"/>
  <c r="F14" i="2"/>
  <c r="G14" i="2" s="1"/>
  <c r="F13" i="2"/>
  <c r="G13" i="2" s="1"/>
  <c r="F12" i="2"/>
  <c r="G12" i="2" s="1"/>
  <c r="F11" i="2"/>
  <c r="G11" i="2" s="1"/>
  <c r="F10" i="2"/>
  <c r="G10" i="2" s="1"/>
  <c r="F9" i="2"/>
  <c r="G9" i="2" s="1"/>
  <c r="F8" i="2"/>
  <c r="G8" i="2" s="1"/>
  <c r="F7" i="2"/>
  <c r="G7" i="2" s="1"/>
  <c r="F6" i="2"/>
  <c r="G6" i="2" s="1"/>
  <c r="F5" i="2"/>
  <c r="G5" i="2" s="1"/>
  <c r="F4" i="2"/>
  <c r="G4" i="2" s="1"/>
  <c r="F3" i="2"/>
  <c r="G3" i="2" s="1"/>
  <c r="G69" i="2" l="1"/>
  <c r="G157" i="2" s="1"/>
  <c r="F157" i="2"/>
</calcChain>
</file>

<file path=xl/sharedStrings.xml><?xml version="1.0" encoding="utf-8"?>
<sst xmlns="http://schemas.openxmlformats.org/spreadsheetml/2006/main" count="473" uniqueCount="167">
  <si>
    <t>№ п/п</t>
  </si>
  <si>
    <t>Наименование товара</t>
  </si>
  <si>
    <t>Ед. изм.</t>
  </si>
  <si>
    <t>Кол-во</t>
  </si>
  <si>
    <t>Цена в руб. за единицу без НДС</t>
  </si>
  <si>
    <t>Стоимость, руб. без НДС</t>
  </si>
  <si>
    <t>Стоимость, руб. с НДС</t>
  </si>
  <si>
    <t>Арматура А1 Ø 22 ст. 3пс/сп</t>
  </si>
  <si>
    <t>т</t>
  </si>
  <si>
    <t>Квадрат 8 ст. 3сп/пс ГОСТ 2591-88</t>
  </si>
  <si>
    <t>Квадрат 10 ст. 3сп/пс ГОСТ 2591-88</t>
  </si>
  <si>
    <t xml:space="preserve"> Круг калиброванный  Ø 4 ст. 20 ГОСТ 7415-75</t>
  </si>
  <si>
    <t xml:space="preserve"> Круг калиброванный  Ø 6 ст. 20 ГОСТ 7415-75</t>
  </si>
  <si>
    <t xml:space="preserve"> Круг калиброванный  Ø 8 ст. 20 ГОСТ 7415-75</t>
  </si>
  <si>
    <t xml:space="preserve"> Круг калиброванный  Ø 10 ст. 20 ГОСТ 7415-75</t>
  </si>
  <si>
    <t xml:space="preserve"> Круг калиброванный  Ø 12 ст. 20 ГОСТ 7415-75</t>
  </si>
  <si>
    <t xml:space="preserve"> Круг калиброванный  Ø 18 ст. 20 ГОСТ 7415-75</t>
  </si>
  <si>
    <t xml:space="preserve"> Круг калиброванный  Ø 10 ст. 40Х ГОСТ 7415-75</t>
  </si>
  <si>
    <t xml:space="preserve"> Полоса  40х10 ст. 3пс/сп ГОСТ 535-2005</t>
  </si>
  <si>
    <t xml:space="preserve"> Полоса  50х10 ст. 3пс/сп ГОСТ 535-2005</t>
  </si>
  <si>
    <t xml:space="preserve"> Сталь круглая Ø 10 ст. 3сп/пс ГОСТ 2590-06</t>
  </si>
  <si>
    <t xml:space="preserve"> Сталь круглая Ø 12 ст. 3сп/пс ГОСТ 2590-06</t>
  </si>
  <si>
    <t xml:space="preserve"> Сталь круглая Ø 14 ст. 3сп/пс ГОСТ 2590-06</t>
  </si>
  <si>
    <t xml:space="preserve"> Сталь круглая Ø 16 ст. 3сп/пс  ГОСТ 2590-06</t>
  </si>
  <si>
    <t xml:space="preserve"> Сталь круглая Ø 18 ст. 3сп/пс  ГОСТ 2590-06</t>
  </si>
  <si>
    <t xml:space="preserve"> Сталь круглая Ø 20 ст. 3сп/пс  ГОСТ 2590-06</t>
  </si>
  <si>
    <t xml:space="preserve"> Сталь круглая Ø 22 ст. 3сп/пс  ГОСТ 2590-06</t>
  </si>
  <si>
    <t xml:space="preserve"> Сталь круглая Ø 25 ст. 3сп/пс  ГОСТ 2590-06</t>
  </si>
  <si>
    <t xml:space="preserve"> Сталь круглая Ø 28 ст. 3сп/пс  ГОСТ 2590-06</t>
  </si>
  <si>
    <t xml:space="preserve"> Сталь круглая Ø 30 ст. 3сп/пс  ГОСТ 2590-06</t>
  </si>
  <si>
    <t xml:space="preserve"> Сталь круглая Ø 32 ст. 3сп/пс  ГОСТ 2590-06</t>
  </si>
  <si>
    <t xml:space="preserve"> Сталь круглая Ø 36 ст. 3сп/пс  ГОСТ 2590-06</t>
  </si>
  <si>
    <t xml:space="preserve"> Сталь круглая Ø 40 ст. 3сп/пс  ГОСТ 2590-06</t>
  </si>
  <si>
    <t xml:space="preserve"> Сталь круглая Ø 45 ст. 3сп/пс  ГОСТ 2590-06</t>
  </si>
  <si>
    <t xml:space="preserve"> Сталь круглая Ø 50 ст. 3сп/пс  ГОСТ 2590-06</t>
  </si>
  <si>
    <t xml:space="preserve"> Сталь круглая Ø 56 ст. 3сп/пс  ГОСТ 2590-06</t>
  </si>
  <si>
    <t xml:space="preserve"> Сталь круглая Ø 60 ст. 3сп/пс  ГОСТ 2590-06</t>
  </si>
  <si>
    <t xml:space="preserve"> Сталь круглая Ø 70 ст. 3сп/пс  ГОСТ 2590-06</t>
  </si>
  <si>
    <t xml:space="preserve"> Сталь круглая Ø 75 ст. 3сп/пс ГОСТ 2590-06</t>
  </si>
  <si>
    <t xml:space="preserve"> Сталь круглая Ø 80 ст. 3сп/пс  ГОСТ 2590-06</t>
  </si>
  <si>
    <t xml:space="preserve"> Сталь круглая Ø 110 ст. 3сп/пс  ГОСТ 2590-06</t>
  </si>
  <si>
    <t xml:space="preserve"> Сталь круглая Ø 25 ст. 45 ГОСТ 2590-05</t>
  </si>
  <si>
    <t xml:space="preserve"> Сталь круглая Ø 28 ст. 45 ГОСТ 2590-06</t>
  </si>
  <si>
    <t xml:space="preserve"> Сталь круглая Ø 40 ст. 45 ГОСТ 2590-06</t>
  </si>
  <si>
    <t xml:space="preserve"> Сталь круглая Ø 45 ст. 45 ГОСТ 2590-06</t>
  </si>
  <si>
    <t xml:space="preserve"> Сталь круглая Ø 50 ст. 45 ГОСТ 2590-06</t>
  </si>
  <si>
    <t xml:space="preserve"> Сталь круглая Ø 56 ст. 45 ГОСТ 2590-06</t>
  </si>
  <si>
    <t xml:space="preserve"> Сталь круглая Ø 110 ст. 45 ГОСТ 2590-06</t>
  </si>
  <si>
    <t xml:space="preserve"> Сталь круглая Ø 10 ст. 40Х  ГОСТ 2590-06</t>
  </si>
  <si>
    <t xml:space="preserve"> Сталь круглая Ø 12 ст. 40Х  ГОСТ 2590-06</t>
  </si>
  <si>
    <t xml:space="preserve"> Сталь круглая Ø 28 ст. 40Х  ГОСТ 2590-06</t>
  </si>
  <si>
    <t xml:space="preserve"> Сталь круглая Ø 110 ст. 40Х  ГОСТ 2590-06</t>
  </si>
  <si>
    <t xml:space="preserve"> Сталь круглая Ø 12 ст. 20Х13  ГОСТ 2590-06</t>
  </si>
  <si>
    <t xml:space="preserve"> Сталь круглая Ø 14 ст. 20Х13  ГОСТ 2590-06</t>
  </si>
  <si>
    <t xml:space="preserve"> Сталь круглая Ø 90 ст. 20Х13  ГОСТ 2590-06</t>
  </si>
  <si>
    <t xml:space="preserve"> Сталь круглая Ø 160 ст. У8А  ГОСТ 2590-06</t>
  </si>
  <si>
    <t xml:space="preserve"> Сталь листовая 1,0х1250х2500 ст.08ПС ГОСТ 19904-90</t>
  </si>
  <si>
    <t xml:space="preserve"> Сталь листовая 1,5х1250х2500 ст.08ПС ГОСТ 19904-90</t>
  </si>
  <si>
    <t xml:space="preserve"> Сталь листовая 1,5х1250х2500 ст. 3сп/пс ГОСТ  19903-74</t>
  </si>
  <si>
    <t xml:space="preserve"> Сталь листовая 2,0х1250х2500 ст. 3сп/пс ГОСТ  19903-74</t>
  </si>
  <si>
    <t xml:space="preserve"> Сталь листовая 2,5х1250х2500 ст. 3сп/пс ГОСТ  19903-74</t>
  </si>
  <si>
    <t xml:space="preserve"> Сталь листовая 3,0х1250х2500 ст. 3сп/пс ГОСТ  19903-74</t>
  </si>
  <si>
    <t xml:space="preserve"> Сталь листовая 4,0х1500х6000 ст. 3сп/пс ГОСТ  19903-74</t>
  </si>
  <si>
    <t xml:space="preserve"> Сталь листовая 5,0х1500х6000 ст. 3сп/пс ГОСТ  19903-74</t>
  </si>
  <si>
    <t xml:space="preserve"> Сталь листовая 6,0х1500х6000 ст. 3сп/пс ГОСТ  19903-74</t>
  </si>
  <si>
    <t xml:space="preserve"> Сталь листовая 8,0х1500х6000 ст. 3сп/пс ГОСТ  19903-74</t>
  </si>
  <si>
    <t xml:space="preserve"> Сталь листовая 10х1500х6000 ст. 3сп/пс ГОСТ  19903-74</t>
  </si>
  <si>
    <t xml:space="preserve"> Сталь листовая 12х1500х6000 ст. 3сп/пс ГОСТ  19903-74</t>
  </si>
  <si>
    <t xml:space="preserve"> Сталь листовая 14х1500х6000 ст. 3сп/пс ГОСТ  19903-74</t>
  </si>
  <si>
    <t xml:space="preserve"> Сталь листовая 16х1500х6000 ст. 3сп/пс ГОСТ  19903-74</t>
  </si>
  <si>
    <t xml:space="preserve"> Сталь листовая 20х1500х6000 ст. 3сп/пс ГОСТ  19903-74</t>
  </si>
  <si>
    <t xml:space="preserve"> Сталь листовая 25х1500х6000 ст. 3сп/пс ГОСТ  19903-74</t>
  </si>
  <si>
    <t xml:space="preserve"> Сталь листовая 30х1500х6000 ст. 3сп/пс ГОСТ  19903-74</t>
  </si>
  <si>
    <t xml:space="preserve"> Сталь листовая 40х1500х6000 ст. 3сп/пс ГОСТ  19903-74</t>
  </si>
  <si>
    <t xml:space="preserve"> Сталь листовая 20х1500х6000 ст. 09Г2С ГОСТ  19903-74</t>
  </si>
  <si>
    <t xml:space="preserve"> Сталь листовая 16х1500х6000 ст. 09Г2С ГОСТ  19903-74</t>
  </si>
  <si>
    <t xml:space="preserve"> Сталь листовая 10х1500х6000 ст. 09Г2С ГОСТ  19903-74</t>
  </si>
  <si>
    <t xml:space="preserve"> Сталь листовая 8,0х1500х6000 ст. 09Г2С ГОСТ  19903-74</t>
  </si>
  <si>
    <t xml:space="preserve"> Сталь листовая 6,0х1500х6000 ст. 09Г2С ГОСТ  19903-74</t>
  </si>
  <si>
    <t xml:space="preserve"> Сталь листовая 4,0х1500х6000 ст. 09Г2С ГОСТ  19903-74</t>
  </si>
  <si>
    <t xml:space="preserve"> Сталь листовая 3,0х1250х2500 ст. 09Г2С ГОСТ  19903-74</t>
  </si>
  <si>
    <t xml:space="preserve"> Сталь листовая 1,0х1000х2000 ст. 65Г ТУ14-1-4118-04</t>
  </si>
  <si>
    <t xml:space="preserve"> Сталь листовая 1,2х1000х2000 ст. 65Г ТУ14-1-4118-04</t>
  </si>
  <si>
    <t xml:space="preserve"> Сталь листовая 1,5х1000х2000 ст. 65Г ТУ14-1-4118-04</t>
  </si>
  <si>
    <t xml:space="preserve"> Сталь листовая 2,0х1000х2000 ст. 65Г ТУ14-1-4118-04</t>
  </si>
  <si>
    <t xml:space="preserve"> Сталь листовая 0,5х1000х2000 ст. 65Г ТУ14-1-4118-04</t>
  </si>
  <si>
    <t xml:space="preserve"> Сталь листовая 3,0х1000х2000 ст. 65Г ТУ14-1-4118-04</t>
  </si>
  <si>
    <t xml:space="preserve"> Сталь листовая оцинк. 2,0х1250х2500 ст. 08ПС ГОСТ 19904-90</t>
  </si>
  <si>
    <t xml:space="preserve"> Сталь листовая оцинк. 1,0х1250х2500 ст. 08ПС ГОСТ 19904-90</t>
  </si>
  <si>
    <t xml:space="preserve"> Сталь листовая оцинк. 0,55х1250х2500 ст. 08ПС ГОСТ 19904-90</t>
  </si>
  <si>
    <t xml:space="preserve"> Сталь листовая рифленая 4,0х1500х6000 ст. 3сп/пс ГОСТ 8568-77</t>
  </si>
  <si>
    <t>Сталь угловая 25х25х4 ст. 3сп/пс ГОСТ 8509-93</t>
  </si>
  <si>
    <t>Сталь угловая 32х32х4 ст. 3сп/пс  ГОСТ 8509-93</t>
  </si>
  <si>
    <t>Сталь угловая 35х35х3 ст. 3сп/пс  ГОСТ 8509-93</t>
  </si>
  <si>
    <t>Сталь угловая 40х40х4 ст. 3сп/пс  ГОСТ 8509-93</t>
  </si>
  <si>
    <t>Сталь угловая 45х45х4 ст. 3сп/пс  ГОСТ 8509-93</t>
  </si>
  <si>
    <t>Сталь угловая 50х50х5 ст. 3сп/пс  ГОСТ 8509-93</t>
  </si>
  <si>
    <t>Сталь угловая 63х63х5ст. 3сп/пс  ГОСТ 8509-93</t>
  </si>
  <si>
    <t>Сталь угловая 63х63х6 ст. 3сп/пс  ГОСТ 8509-93</t>
  </si>
  <si>
    <t>Сталь угловая 63х40х5 ст. 3сп/пс  ГОСТ 8509-93</t>
  </si>
  <si>
    <t>Сталь угловая 75х75х8ст. 3сп/пс  ГОСТ 8509-93</t>
  </si>
  <si>
    <t xml:space="preserve">Труба бесшовная холоднодеформированная 14х2 ст. 20 ГОСТ  8734-78 </t>
  </si>
  <si>
    <t xml:space="preserve">Труба бесшовная холоднодеформированная 21х3 ст. 20 ГОСТ  8734-78 </t>
  </si>
  <si>
    <t xml:space="preserve">Труба бесшовная холоднодеформированная 22х1,5 ст. 20 ГОСТ  8734-78 </t>
  </si>
  <si>
    <t xml:space="preserve">Труба бесшовная холоднодеформированная 27х3,2 ст. 20 ГОСТ  8734-78 </t>
  </si>
  <si>
    <t xml:space="preserve">Труба бесшовная холоднодеформированная 34х4 ст. 20 ГОСТ  8734-78 </t>
  </si>
  <si>
    <t xml:space="preserve">Труба бесшовная холоднодеформированная 42х4 ст. 20 ГОСТ  8734-78 </t>
  </si>
  <si>
    <t xml:space="preserve">Труба бесшовная холоднодеформированная 42х6 ст. 20 ГОСТ  8734-78 </t>
  </si>
  <si>
    <t>Труба бесшовная горячедеформированная 76х10 ст. 20 ГОСТ  8732-78</t>
  </si>
  <si>
    <t>Труба бесшовная горячедеформированная 89х4 ст. 20 ГОСТ  8732-78</t>
  </si>
  <si>
    <t>Труба бесшовная горячедеформированная 89х10 ст. 20 ГОСТ  8732-78</t>
  </si>
  <si>
    <t>Труба бесшовная горячедеформированная 219х40 ст. 20 ГОСТ  8732-78</t>
  </si>
  <si>
    <t>Труба электросварная 16х1,2 ст. 3сп/пс ГОСТ 10704-91</t>
  </si>
  <si>
    <t>Труба электросварная 48х2,0 ст. 3сп/пс ГОСТ 10704-91</t>
  </si>
  <si>
    <t>Труба электросварная 57х3,5 ст. 3сп/пс ГОСТ 10704-91</t>
  </si>
  <si>
    <t>Труба электросварная 76х3,5 ст. 3сп/пс ГОСТ 10704-91</t>
  </si>
  <si>
    <t>Труба электросварная 89х3,5 ст. 3сп/пс ГОСТ 10704-91</t>
  </si>
  <si>
    <t>Труба электросварная 102х3,5 ст. 3сп/пс ГОСТ 10704-91</t>
  </si>
  <si>
    <t>Труба электросварная 108х3,5 ст. 3сп/пс ГОСТ 10704-91</t>
  </si>
  <si>
    <t>Труба электросварная 114х4,0 ст. 3сп/пс ГОСТ 10704-91</t>
  </si>
  <si>
    <t>Труба водогазопроводная 15х2,8 ст. 3сп/пс ГОСТ 3262-75</t>
  </si>
  <si>
    <t>Труба водогазопроводная 20х2,8 ст. 3сп/пс ГОСТ 3262-75</t>
  </si>
  <si>
    <t>Труба водогазопроводная 25х3,2 ст. 3сп/пс ГОСТ 3262-75</t>
  </si>
  <si>
    <t>Труба водогазопроводная 32х3,2 ст. 3сп/пс ГОСТ 3262-75</t>
  </si>
  <si>
    <t>Труба водогазопроводная  50х3,5 ст. 3сп/пс ГОСТ 3262-75</t>
  </si>
  <si>
    <t>Труба водогазопроводная оцинкованная 15х2,8 ст. 3сп/пс ГОСТ 3262-75</t>
  </si>
  <si>
    <t>Труба водогазопроводная оцинкованная 20х2,8 ст. 3сп/пс ГОСТ 3262-75</t>
  </si>
  <si>
    <t>Труба водогазопроводная оцинкованная  25х3,2 ст. 3сп/пс ГОСТ 3262-75</t>
  </si>
  <si>
    <t>Труба водогазопроводная оцинкованная 32х3,2 ст. 3сп/пс ГОСТ 3262-75</t>
  </si>
  <si>
    <t>Труба водогазопроводная оцинкованная 40х3,5 ст. 3сп/пс ГОСТ 3262-75</t>
  </si>
  <si>
    <t>Труба водогазопроводная оцинкованная 50х3,5 ст. 3сп/пс ГОСТ 3262-75</t>
  </si>
  <si>
    <t xml:space="preserve">Труба квадратная  25х25х2,0 ст. 3сп/пс ГОСТ 8639-82 </t>
  </si>
  <si>
    <t xml:space="preserve">Труба квадратная 50х50х4,0 ст. 3сп/пс ГОСТ 8639-82 </t>
  </si>
  <si>
    <t xml:space="preserve">Труба прямоугольная 40х20х2,0 ст. 3сп/пс ГОСТ 8639-82 </t>
  </si>
  <si>
    <t xml:space="preserve">Труба прямоугольная 40х25х2,0 ст. 3сп/пс ГОСТ 8639-82 </t>
  </si>
  <si>
    <t xml:space="preserve">Труба прямоугольная 50х25х2,0 ст. 3сп/пс ГОСТ 8639-82 </t>
  </si>
  <si>
    <t xml:space="preserve">Труба прямоугольная 140х140х10 ст. 09Г2С ГОСТ 8639-82 </t>
  </si>
  <si>
    <t xml:space="preserve">Швеллер 6,5 ст. 3сп/пс ГОСТ 8240-97 </t>
  </si>
  <si>
    <t xml:space="preserve">Швеллер 8 ст. 3сп/пс ГОСТ 8240-97 </t>
  </si>
  <si>
    <t xml:space="preserve">Швеллер 10 ст. 3сп/пс ГОСТ 8240-97 </t>
  </si>
  <si>
    <t xml:space="preserve">Швеллер 12 ст. 3сп/пс ГОСТ 8240-97 </t>
  </si>
  <si>
    <t xml:space="preserve">Швеллер 14 ст. 3сп/пс ГОСТ 8240-97 </t>
  </si>
  <si>
    <t xml:space="preserve">Швеллер 16 ст. 3сп/пс ГОСТ 8240-97 </t>
  </si>
  <si>
    <t xml:space="preserve">Швеллер 12 ст.09Г2С ГОСТ 8240-97 </t>
  </si>
  <si>
    <t xml:space="preserve"> Шестигранник  22 ст. 20 ГОСТ 2879-2006</t>
  </si>
  <si>
    <t xml:space="preserve"> Шестигранник  32 ст. 35 ГОСТ 2879-2006</t>
  </si>
  <si>
    <t xml:space="preserve"> Шестигранник  17 ст. 35 ГОСТ 2879-2006</t>
  </si>
  <si>
    <t xml:space="preserve"> Шестигранник  19 ст. 35 ГОСТ 2879-2006</t>
  </si>
  <si>
    <t xml:space="preserve"> Шестигранник  24 ст. 35 ГОСТ 2879-2006</t>
  </si>
  <si>
    <t xml:space="preserve"> Шестигранник  27 ст. 35 ГОСТ 2879-2006</t>
  </si>
  <si>
    <t xml:space="preserve"> Шестигранник  36 ст. 35 ГОСТ 2879-2006</t>
  </si>
  <si>
    <t xml:space="preserve"> Шестигранник  41 ст. 35 ГОСТ 2879-2006</t>
  </si>
  <si>
    <t xml:space="preserve"> Шестигранник  46 ст. 35 ГОСТ 2879-2006</t>
  </si>
  <si>
    <t xml:space="preserve"> Шестигранник  55 ст. 35 ГОСТ 2879-2006</t>
  </si>
  <si>
    <t xml:space="preserve"> Шестигранник  17 ст. 40Х ГОСТ 2879-2006</t>
  </si>
  <si>
    <t xml:space="preserve"> Шестигранник  19 ст. 40Х ГОСТ 2879-2006</t>
  </si>
  <si>
    <t xml:space="preserve"> Шестигранник  24 ст. 40Х ГОСТ 2879-2006</t>
  </si>
  <si>
    <t xml:space="preserve"> Шестигранник  27 ст. 40Х ГОСТ 2879-2006</t>
  </si>
  <si>
    <t xml:space="preserve"> Шестигранник  30 ст. 40Х ГОСТ 2879-2006</t>
  </si>
  <si>
    <t xml:space="preserve"> Шестигранник  36 ст. 40Х ГОСТ 2879-2006</t>
  </si>
  <si>
    <t xml:space="preserve"> Шестигранник  55 ст. 40Х ГОСТ 2879-2006</t>
  </si>
  <si>
    <t>ИТОГО:</t>
  </si>
  <si>
    <t xml:space="preserve"> Сталь листовая 5,0х1500х6000 ст. 09Г2С ГОСТ  19903-74</t>
  </si>
  <si>
    <t>Срок поставки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</si>
  <si>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                     Приложение №5 к № ЗК/81-ВВРЗ/2023/ОМТО </t>
    </r>
  </si>
  <si>
    <t>Заместитель директора                                                                   В.В. Ракитин</t>
  </si>
  <si>
    <t xml:space="preserve">ноябрь-декабрь 2023г.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</si>
</sst>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1" fillId="0" borderId="0" xfId="1"/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/>
    </xf>
    <xf numFmtId="0" fontId="1" fillId="0" borderId="0" xfId="1" applyFill="1"/>
    <xf numFmtId="4" fontId="4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164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/>
    </xf>
    <xf numFmtId="0" fontId="1" fillId="0" borderId="1" xfId="1" applyFill="1" applyBorder="1"/>
    <xf numFmtId="0" fontId="1" fillId="0" borderId="0" xfId="1" applyBorder="1"/>
    <xf numFmtId="0" fontId="1" fillId="0" borderId="0" xfId="1" applyFill="1" applyBorder="1"/>
    <xf numFmtId="0" fontId="1" fillId="0" borderId="0" xfId="1" applyFill="1" applyBorder="1" applyAlignment="1"/>
    <xf numFmtId="0" fontId="0" fillId="0" borderId="2" xfId="0" applyFill="1" applyBorder="1" applyAlignment="1">
      <alignment horizontal="center"/>
    </xf>
    <xf numFmtId="0" fontId="7" fillId="0" borderId="1" xfId="1" applyFont="1" applyFill="1" applyBorder="1"/>
    <xf numFmtId="0" fontId="8" fillId="0" borderId="1" xfId="1" applyFont="1" applyBorder="1" applyAlignment="1">
      <alignment horizontal="center" vertical="center"/>
    </xf>
    <xf numFmtId="0" fontId="6" fillId="0" borderId="0" xfId="1" applyFont="1"/>
    <xf numFmtId="0" fontId="1" fillId="0" borderId="3" xfId="1" applyBorder="1" applyAlignment="1">
      <alignment vertical="center"/>
    </xf>
    <xf numFmtId="0" fontId="0" fillId="0" borderId="3" xfId="0" applyBorder="1" applyAlignment="1">
      <alignment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0"/>
  <sheetViews>
    <sheetView tabSelected="1" view="pageBreakPreview" zoomScaleNormal="100" zoomScaleSheetLayoutView="100" workbookViewId="0">
      <selection activeCell="H12" sqref="H12"/>
    </sheetView>
  </sheetViews>
  <sheetFormatPr defaultRowHeight="15" x14ac:dyDescent="0.25"/>
  <cols>
    <col min="1" max="1" width="6.7109375" style="2" customWidth="1"/>
    <col min="2" max="2" width="66" style="2" customWidth="1"/>
    <col min="3" max="3" width="9.42578125" style="2" customWidth="1"/>
    <col min="4" max="4" width="11.42578125" style="2" customWidth="1"/>
    <col min="5" max="5" width="20" style="2" customWidth="1"/>
    <col min="6" max="6" width="18.85546875" style="2" customWidth="1"/>
    <col min="7" max="7" width="20" style="2" customWidth="1"/>
    <col min="8" max="8" width="24.7109375" style="2" customWidth="1"/>
    <col min="9" max="9" width="5.7109375" style="2" customWidth="1"/>
    <col min="10" max="16384" width="9.140625" style="2"/>
  </cols>
  <sheetData>
    <row r="1" spans="1:9" ht="46.5" customHeight="1" x14ac:dyDescent="0.25">
      <c r="A1" s="28" t="s">
        <v>164</v>
      </c>
      <c r="B1" s="29"/>
      <c r="C1" s="29"/>
      <c r="D1" s="29"/>
      <c r="E1" s="29"/>
      <c r="F1" s="29"/>
      <c r="G1" s="29"/>
      <c r="H1" s="29"/>
    </row>
    <row r="2" spans="1:9" ht="31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6" t="s">
        <v>163</v>
      </c>
      <c r="I2" s="21"/>
    </row>
    <row r="3" spans="1:9" s="7" customFormat="1" ht="15.75" x14ac:dyDescent="0.25">
      <c r="A3" s="18">
        <v>1</v>
      </c>
      <c r="B3" s="4" t="s">
        <v>7</v>
      </c>
      <c r="C3" s="3" t="s">
        <v>8</v>
      </c>
      <c r="D3" s="5">
        <v>0.2</v>
      </c>
      <c r="E3" s="6">
        <v>59850</v>
      </c>
      <c r="F3" s="12">
        <f t="shared" ref="F3:F65" si="0">D3*E3</f>
        <v>11970</v>
      </c>
      <c r="G3" s="12">
        <f t="shared" ref="G3:G65" si="1">F3*1.2</f>
        <v>14364</v>
      </c>
      <c r="H3" s="25" t="s">
        <v>166</v>
      </c>
      <c r="I3" s="22"/>
    </row>
    <row r="4" spans="1:9" s="7" customFormat="1" ht="15.75" x14ac:dyDescent="0.25">
      <c r="A4" s="18">
        <v>2</v>
      </c>
      <c r="B4" s="4" t="s">
        <v>9</v>
      </c>
      <c r="C4" s="3" t="s">
        <v>8</v>
      </c>
      <c r="D4" s="5">
        <v>0.1</v>
      </c>
      <c r="E4" s="6">
        <v>124990</v>
      </c>
      <c r="F4" s="12">
        <f t="shared" si="0"/>
        <v>12499</v>
      </c>
      <c r="G4" s="12">
        <f t="shared" si="1"/>
        <v>14998.8</v>
      </c>
      <c r="H4" s="25" t="s">
        <v>166</v>
      </c>
      <c r="I4" s="22"/>
    </row>
    <row r="5" spans="1:9" s="7" customFormat="1" ht="15.75" x14ac:dyDescent="0.25">
      <c r="A5" s="18">
        <v>3</v>
      </c>
      <c r="B5" s="4" t="s">
        <v>10</v>
      </c>
      <c r="C5" s="3" t="s">
        <v>8</v>
      </c>
      <c r="D5" s="5">
        <v>0.1</v>
      </c>
      <c r="E5" s="6">
        <v>69980</v>
      </c>
      <c r="F5" s="12">
        <f t="shared" si="0"/>
        <v>6998</v>
      </c>
      <c r="G5" s="12">
        <f t="shared" si="1"/>
        <v>8397.6</v>
      </c>
      <c r="H5" s="25" t="s">
        <v>166</v>
      </c>
      <c r="I5" s="22"/>
    </row>
    <row r="6" spans="1:9" s="7" customFormat="1" ht="15.75" x14ac:dyDescent="0.25">
      <c r="A6" s="18">
        <v>4</v>
      </c>
      <c r="B6" s="4" t="s">
        <v>11</v>
      </c>
      <c r="C6" s="3" t="s">
        <v>8</v>
      </c>
      <c r="D6" s="5">
        <v>0.1</v>
      </c>
      <c r="E6" s="16">
        <v>141000</v>
      </c>
      <c r="F6" s="12">
        <f t="shared" si="0"/>
        <v>14100</v>
      </c>
      <c r="G6" s="12">
        <f t="shared" si="1"/>
        <v>16920</v>
      </c>
      <c r="H6" s="25" t="s">
        <v>166</v>
      </c>
      <c r="I6" s="22"/>
    </row>
    <row r="7" spans="1:9" s="7" customFormat="1" ht="15.75" x14ac:dyDescent="0.25">
      <c r="A7" s="18">
        <v>5</v>
      </c>
      <c r="B7" s="4" t="s">
        <v>12</v>
      </c>
      <c r="C7" s="3" t="s">
        <v>8</v>
      </c>
      <c r="D7" s="5">
        <v>0.1</v>
      </c>
      <c r="E7" s="16">
        <v>132000</v>
      </c>
      <c r="F7" s="12">
        <f t="shared" si="0"/>
        <v>13200</v>
      </c>
      <c r="G7" s="12">
        <f t="shared" si="1"/>
        <v>15840</v>
      </c>
      <c r="H7" s="25" t="s">
        <v>166</v>
      </c>
      <c r="I7" s="22"/>
    </row>
    <row r="8" spans="1:9" s="7" customFormat="1" ht="15.75" x14ac:dyDescent="0.25">
      <c r="A8" s="18">
        <v>6</v>
      </c>
      <c r="B8" s="4" t="s">
        <v>13</v>
      </c>
      <c r="C8" s="3" t="s">
        <v>8</v>
      </c>
      <c r="D8" s="5">
        <v>0.6</v>
      </c>
      <c r="E8" s="16">
        <v>129000</v>
      </c>
      <c r="F8" s="12">
        <f t="shared" si="0"/>
        <v>77400</v>
      </c>
      <c r="G8" s="12">
        <f t="shared" si="1"/>
        <v>92880</v>
      </c>
      <c r="H8" s="25" t="s">
        <v>166</v>
      </c>
      <c r="I8" s="22"/>
    </row>
    <row r="9" spans="1:9" s="7" customFormat="1" ht="15.75" x14ac:dyDescent="0.25">
      <c r="A9" s="18">
        <v>7</v>
      </c>
      <c r="B9" s="4" t="s">
        <v>14</v>
      </c>
      <c r="C9" s="3" t="s">
        <v>8</v>
      </c>
      <c r="D9" s="5">
        <v>0.6</v>
      </c>
      <c r="E9" s="16">
        <v>122000</v>
      </c>
      <c r="F9" s="12">
        <f t="shared" si="0"/>
        <v>73200</v>
      </c>
      <c r="G9" s="12">
        <f t="shared" si="1"/>
        <v>87840</v>
      </c>
      <c r="H9" s="25" t="s">
        <v>166</v>
      </c>
      <c r="I9" s="22"/>
    </row>
    <row r="10" spans="1:9" s="7" customFormat="1" ht="15.75" x14ac:dyDescent="0.25">
      <c r="A10" s="18">
        <v>8</v>
      </c>
      <c r="B10" s="4" t="s">
        <v>15</v>
      </c>
      <c r="C10" s="3" t="s">
        <v>8</v>
      </c>
      <c r="D10" s="5">
        <v>0.6</v>
      </c>
      <c r="E10" s="16">
        <v>120000</v>
      </c>
      <c r="F10" s="12">
        <f t="shared" si="0"/>
        <v>72000</v>
      </c>
      <c r="G10" s="12">
        <f t="shared" si="1"/>
        <v>86400</v>
      </c>
      <c r="H10" s="25" t="s">
        <v>166</v>
      </c>
      <c r="I10" s="22"/>
    </row>
    <row r="11" spans="1:9" s="7" customFormat="1" ht="15.75" x14ac:dyDescent="0.25">
      <c r="A11" s="18">
        <v>9</v>
      </c>
      <c r="B11" s="4" t="s">
        <v>16</v>
      </c>
      <c r="C11" s="3" t="s">
        <v>8</v>
      </c>
      <c r="D11" s="5">
        <v>0.1</v>
      </c>
      <c r="E11" s="16">
        <v>117000</v>
      </c>
      <c r="F11" s="12">
        <f>D11*E11</f>
        <v>11700</v>
      </c>
      <c r="G11" s="12">
        <f t="shared" si="1"/>
        <v>14040</v>
      </c>
      <c r="H11" s="25" t="s">
        <v>166</v>
      </c>
      <c r="I11" s="22"/>
    </row>
    <row r="12" spans="1:9" s="7" customFormat="1" ht="15.75" x14ac:dyDescent="0.25">
      <c r="A12" s="18">
        <v>10</v>
      </c>
      <c r="B12" s="4" t="s">
        <v>17</v>
      </c>
      <c r="C12" s="3" t="s">
        <v>8</v>
      </c>
      <c r="D12" s="5">
        <v>0.1</v>
      </c>
      <c r="E12" s="6">
        <v>136980</v>
      </c>
      <c r="F12" s="12">
        <f>D12*E12</f>
        <v>13698</v>
      </c>
      <c r="G12" s="12">
        <f t="shared" si="1"/>
        <v>16437.599999999999</v>
      </c>
      <c r="H12" s="25" t="s">
        <v>166</v>
      </c>
      <c r="I12" s="22"/>
    </row>
    <row r="13" spans="1:9" s="7" customFormat="1" ht="15.75" x14ac:dyDescent="0.25">
      <c r="A13" s="18">
        <v>11</v>
      </c>
      <c r="B13" s="4" t="s">
        <v>18</v>
      </c>
      <c r="C13" s="3" t="s">
        <v>8</v>
      </c>
      <c r="D13" s="5">
        <v>0.8</v>
      </c>
      <c r="E13" s="6">
        <v>86280</v>
      </c>
      <c r="F13" s="12">
        <f t="shared" ref="F13:F19" si="2">D13*E13</f>
        <v>69024</v>
      </c>
      <c r="G13" s="12">
        <f t="shared" si="1"/>
        <v>82828.800000000003</v>
      </c>
      <c r="H13" s="25" t="s">
        <v>166</v>
      </c>
      <c r="I13" s="22"/>
    </row>
    <row r="14" spans="1:9" s="7" customFormat="1" ht="15.75" x14ac:dyDescent="0.25">
      <c r="A14" s="18">
        <v>12</v>
      </c>
      <c r="B14" s="4" t="s">
        <v>19</v>
      </c>
      <c r="C14" s="3" t="s">
        <v>8</v>
      </c>
      <c r="D14" s="5">
        <v>0.8</v>
      </c>
      <c r="E14" s="6">
        <v>79600</v>
      </c>
      <c r="F14" s="12">
        <f t="shared" si="2"/>
        <v>63680</v>
      </c>
      <c r="G14" s="12">
        <f t="shared" si="1"/>
        <v>76416</v>
      </c>
      <c r="H14" s="25" t="s">
        <v>166</v>
      </c>
      <c r="I14" s="22"/>
    </row>
    <row r="15" spans="1:9" s="7" customFormat="1" ht="15.75" x14ac:dyDescent="0.25">
      <c r="A15" s="18">
        <v>13</v>
      </c>
      <c r="B15" s="4" t="s">
        <v>20</v>
      </c>
      <c r="C15" s="3" t="s">
        <v>8</v>
      </c>
      <c r="D15" s="5">
        <v>0.1</v>
      </c>
      <c r="E15" s="16">
        <v>68000</v>
      </c>
      <c r="F15" s="12">
        <f t="shared" si="2"/>
        <v>6800</v>
      </c>
      <c r="G15" s="12">
        <f t="shared" si="1"/>
        <v>8160</v>
      </c>
      <c r="H15" s="25" t="s">
        <v>166</v>
      </c>
      <c r="I15" s="22"/>
    </row>
    <row r="16" spans="1:9" s="7" customFormat="1" ht="15.75" x14ac:dyDescent="0.25">
      <c r="A16" s="18">
        <v>14</v>
      </c>
      <c r="B16" s="4" t="s">
        <v>21</v>
      </c>
      <c r="C16" s="3" t="s">
        <v>8</v>
      </c>
      <c r="D16" s="5">
        <v>0.1</v>
      </c>
      <c r="E16" s="16">
        <v>68000</v>
      </c>
      <c r="F16" s="12">
        <f t="shared" si="2"/>
        <v>6800</v>
      </c>
      <c r="G16" s="12">
        <f t="shared" si="1"/>
        <v>8160</v>
      </c>
      <c r="H16" s="25" t="s">
        <v>166</v>
      </c>
      <c r="I16" s="22"/>
    </row>
    <row r="17" spans="1:9" s="7" customFormat="1" ht="15.75" x14ac:dyDescent="0.25">
      <c r="A17" s="18">
        <v>15</v>
      </c>
      <c r="B17" s="4" t="s">
        <v>22</v>
      </c>
      <c r="C17" s="3" t="s">
        <v>8</v>
      </c>
      <c r="D17" s="5">
        <v>0.4</v>
      </c>
      <c r="E17" s="6">
        <v>74050</v>
      </c>
      <c r="F17" s="12">
        <f t="shared" si="2"/>
        <v>29620</v>
      </c>
      <c r="G17" s="12">
        <f t="shared" si="1"/>
        <v>35544</v>
      </c>
      <c r="H17" s="25" t="s">
        <v>166</v>
      </c>
      <c r="I17" s="22"/>
    </row>
    <row r="18" spans="1:9" s="7" customFormat="1" ht="15.75" x14ac:dyDescent="0.25">
      <c r="A18" s="18">
        <v>16</v>
      </c>
      <c r="B18" s="4" t="s">
        <v>23</v>
      </c>
      <c r="C18" s="3" t="s">
        <v>8</v>
      </c>
      <c r="D18" s="5">
        <v>0.8</v>
      </c>
      <c r="E18" s="16">
        <v>61000</v>
      </c>
      <c r="F18" s="12">
        <f t="shared" si="2"/>
        <v>48800</v>
      </c>
      <c r="G18" s="12">
        <f t="shared" si="1"/>
        <v>58560</v>
      </c>
      <c r="H18" s="25" t="s">
        <v>166</v>
      </c>
      <c r="I18" s="22"/>
    </row>
    <row r="19" spans="1:9" s="7" customFormat="1" ht="15.75" x14ac:dyDescent="0.25">
      <c r="A19" s="18">
        <v>17</v>
      </c>
      <c r="B19" s="4" t="s">
        <v>24</v>
      </c>
      <c r="C19" s="3" t="s">
        <v>8</v>
      </c>
      <c r="D19" s="5">
        <v>0.5</v>
      </c>
      <c r="E19" s="16">
        <v>65820</v>
      </c>
      <c r="F19" s="12">
        <f t="shared" si="2"/>
        <v>32910</v>
      </c>
      <c r="G19" s="12">
        <f t="shared" si="1"/>
        <v>39492</v>
      </c>
      <c r="H19" s="25" t="s">
        <v>166</v>
      </c>
      <c r="I19" s="22"/>
    </row>
    <row r="20" spans="1:9" s="7" customFormat="1" ht="15.75" x14ac:dyDescent="0.25">
      <c r="A20" s="18">
        <v>18</v>
      </c>
      <c r="B20" s="4" t="s">
        <v>25</v>
      </c>
      <c r="C20" s="3" t="s">
        <v>8</v>
      </c>
      <c r="D20" s="5">
        <v>1</v>
      </c>
      <c r="E20" s="16">
        <v>61000</v>
      </c>
      <c r="F20" s="12">
        <f t="shared" si="0"/>
        <v>61000</v>
      </c>
      <c r="G20" s="12">
        <f t="shared" si="1"/>
        <v>73200</v>
      </c>
      <c r="H20" s="25" t="s">
        <v>166</v>
      </c>
      <c r="I20" s="22"/>
    </row>
    <row r="21" spans="1:9" s="7" customFormat="1" ht="15.75" x14ac:dyDescent="0.25">
      <c r="A21" s="18">
        <v>19</v>
      </c>
      <c r="B21" s="4" t="s">
        <v>26</v>
      </c>
      <c r="C21" s="3" t="s">
        <v>8</v>
      </c>
      <c r="D21" s="5">
        <v>1</v>
      </c>
      <c r="E21" s="16">
        <v>61000</v>
      </c>
      <c r="F21" s="12">
        <f t="shared" si="0"/>
        <v>61000</v>
      </c>
      <c r="G21" s="12">
        <f t="shared" si="1"/>
        <v>73200</v>
      </c>
      <c r="H21" s="25" t="s">
        <v>166</v>
      </c>
      <c r="I21" s="22"/>
    </row>
    <row r="22" spans="1:9" s="7" customFormat="1" ht="15.75" x14ac:dyDescent="0.25">
      <c r="A22" s="18">
        <v>20</v>
      </c>
      <c r="B22" s="4" t="s">
        <v>27</v>
      </c>
      <c r="C22" s="3" t="s">
        <v>8</v>
      </c>
      <c r="D22" s="5">
        <v>1.5</v>
      </c>
      <c r="E22" s="16">
        <v>61000</v>
      </c>
      <c r="F22" s="12">
        <f t="shared" si="0"/>
        <v>91500</v>
      </c>
      <c r="G22" s="12">
        <f t="shared" si="1"/>
        <v>109800</v>
      </c>
      <c r="H22" s="25" t="s">
        <v>166</v>
      </c>
      <c r="I22" s="22"/>
    </row>
    <row r="23" spans="1:9" s="7" customFormat="1" ht="15.75" x14ac:dyDescent="0.25">
      <c r="A23" s="18">
        <v>21</v>
      </c>
      <c r="B23" s="4" t="s">
        <v>28</v>
      </c>
      <c r="C23" s="3" t="s">
        <v>8</v>
      </c>
      <c r="D23" s="5">
        <v>0.5</v>
      </c>
      <c r="E23" s="6">
        <v>65820</v>
      </c>
      <c r="F23" s="12">
        <f t="shared" si="0"/>
        <v>32910</v>
      </c>
      <c r="G23" s="12">
        <f t="shared" si="1"/>
        <v>39492</v>
      </c>
      <c r="H23" s="25" t="s">
        <v>166</v>
      </c>
      <c r="I23" s="22"/>
    </row>
    <row r="24" spans="1:9" s="7" customFormat="1" ht="15.75" x14ac:dyDescent="0.25">
      <c r="A24" s="18">
        <v>22</v>
      </c>
      <c r="B24" s="4" t="s">
        <v>29</v>
      </c>
      <c r="C24" s="3" t="s">
        <v>8</v>
      </c>
      <c r="D24" s="5">
        <v>1</v>
      </c>
      <c r="E24" s="16">
        <v>61000</v>
      </c>
      <c r="F24" s="12">
        <f t="shared" si="0"/>
        <v>61000</v>
      </c>
      <c r="G24" s="12">
        <f t="shared" si="1"/>
        <v>73200</v>
      </c>
      <c r="H24" s="25" t="s">
        <v>166</v>
      </c>
      <c r="I24" s="22"/>
    </row>
    <row r="25" spans="1:9" s="7" customFormat="1" ht="15.75" x14ac:dyDescent="0.25">
      <c r="A25" s="18">
        <v>23</v>
      </c>
      <c r="B25" s="4" t="s">
        <v>30</v>
      </c>
      <c r="C25" s="3" t="s">
        <v>8</v>
      </c>
      <c r="D25" s="5">
        <v>0.1</v>
      </c>
      <c r="E25" s="6">
        <v>65820</v>
      </c>
      <c r="F25" s="12">
        <f t="shared" si="0"/>
        <v>6582</v>
      </c>
      <c r="G25" s="12">
        <f t="shared" si="1"/>
        <v>7898.4</v>
      </c>
      <c r="H25" s="25" t="s">
        <v>166</v>
      </c>
      <c r="I25" s="22"/>
    </row>
    <row r="26" spans="1:9" s="7" customFormat="1" ht="15.75" x14ac:dyDescent="0.25">
      <c r="A26" s="18">
        <v>24</v>
      </c>
      <c r="B26" s="4" t="s">
        <v>31</v>
      </c>
      <c r="C26" s="3" t="s">
        <v>8</v>
      </c>
      <c r="D26" s="5">
        <v>1.3</v>
      </c>
      <c r="E26" s="16">
        <v>61000</v>
      </c>
      <c r="F26" s="12">
        <f t="shared" si="0"/>
        <v>79300</v>
      </c>
      <c r="G26" s="12">
        <f t="shared" si="1"/>
        <v>95160</v>
      </c>
      <c r="H26" s="25" t="s">
        <v>166</v>
      </c>
      <c r="I26" s="22"/>
    </row>
    <row r="27" spans="1:9" s="7" customFormat="1" ht="15.75" x14ac:dyDescent="0.25">
      <c r="A27" s="18">
        <v>25</v>
      </c>
      <c r="B27" s="4" t="s">
        <v>32</v>
      </c>
      <c r="C27" s="3" t="s">
        <v>8</v>
      </c>
      <c r="D27" s="5">
        <v>4</v>
      </c>
      <c r="E27" s="16">
        <v>61000</v>
      </c>
      <c r="F27" s="12">
        <f t="shared" si="0"/>
        <v>244000</v>
      </c>
      <c r="G27" s="12">
        <f t="shared" si="1"/>
        <v>292800</v>
      </c>
      <c r="H27" s="25" t="s">
        <v>166</v>
      </c>
      <c r="I27" s="22"/>
    </row>
    <row r="28" spans="1:9" s="7" customFormat="1" ht="15.75" x14ac:dyDescent="0.25">
      <c r="A28" s="18">
        <v>26</v>
      </c>
      <c r="B28" s="4" t="s">
        <v>33</v>
      </c>
      <c r="C28" s="3" t="s">
        <v>8</v>
      </c>
      <c r="D28" s="5">
        <v>8</v>
      </c>
      <c r="E28" s="6">
        <v>65820</v>
      </c>
      <c r="F28" s="12">
        <f t="shared" si="0"/>
        <v>526560</v>
      </c>
      <c r="G28" s="12">
        <f t="shared" si="1"/>
        <v>631872</v>
      </c>
      <c r="H28" s="25" t="s">
        <v>166</v>
      </c>
      <c r="I28" s="22"/>
    </row>
    <row r="29" spans="1:9" s="7" customFormat="1" ht="15.75" x14ac:dyDescent="0.25">
      <c r="A29" s="18">
        <v>27</v>
      </c>
      <c r="B29" s="4" t="s">
        <v>34</v>
      </c>
      <c r="C29" s="3" t="s">
        <v>8</v>
      </c>
      <c r="D29" s="5">
        <v>1</v>
      </c>
      <c r="E29" s="16">
        <v>61000</v>
      </c>
      <c r="F29" s="12">
        <f t="shared" si="0"/>
        <v>61000</v>
      </c>
      <c r="G29" s="12">
        <f t="shared" si="1"/>
        <v>73200</v>
      </c>
      <c r="H29" s="25" t="s">
        <v>166</v>
      </c>
      <c r="I29" s="22"/>
    </row>
    <row r="30" spans="1:9" s="7" customFormat="1" ht="15.75" x14ac:dyDescent="0.25">
      <c r="A30" s="18">
        <v>28</v>
      </c>
      <c r="B30" s="4" t="s">
        <v>35</v>
      </c>
      <c r="C30" s="3" t="s">
        <v>8</v>
      </c>
      <c r="D30" s="5">
        <v>1.5</v>
      </c>
      <c r="E30" s="6">
        <v>65820</v>
      </c>
      <c r="F30" s="12">
        <f t="shared" si="0"/>
        <v>98730</v>
      </c>
      <c r="G30" s="12">
        <f t="shared" si="1"/>
        <v>118476</v>
      </c>
      <c r="H30" s="25" t="s">
        <v>166</v>
      </c>
      <c r="I30" s="22"/>
    </row>
    <row r="31" spans="1:9" s="7" customFormat="1" ht="15.75" x14ac:dyDescent="0.25">
      <c r="A31" s="18">
        <v>29</v>
      </c>
      <c r="B31" s="4" t="s">
        <v>36</v>
      </c>
      <c r="C31" s="3" t="s">
        <v>8</v>
      </c>
      <c r="D31" s="5">
        <v>0.5</v>
      </c>
      <c r="E31" s="16">
        <v>61000</v>
      </c>
      <c r="F31" s="12">
        <f t="shared" si="0"/>
        <v>30500</v>
      </c>
      <c r="G31" s="12">
        <f t="shared" si="1"/>
        <v>36600</v>
      </c>
      <c r="H31" s="25" t="s">
        <v>166</v>
      </c>
      <c r="I31" s="22"/>
    </row>
    <row r="32" spans="1:9" s="7" customFormat="1" ht="15.75" x14ac:dyDescent="0.25">
      <c r="A32" s="18">
        <v>30</v>
      </c>
      <c r="B32" s="4" t="s">
        <v>37</v>
      </c>
      <c r="C32" s="3" t="s">
        <v>8</v>
      </c>
      <c r="D32" s="5">
        <v>0.5</v>
      </c>
      <c r="E32" s="6">
        <v>67870</v>
      </c>
      <c r="F32" s="12">
        <f t="shared" si="0"/>
        <v>33935</v>
      </c>
      <c r="G32" s="12">
        <f t="shared" si="1"/>
        <v>40722</v>
      </c>
      <c r="H32" s="25" t="s">
        <v>166</v>
      </c>
      <c r="I32" s="22"/>
    </row>
    <row r="33" spans="1:9" s="7" customFormat="1" ht="15.75" x14ac:dyDescent="0.25">
      <c r="A33" s="18">
        <v>31</v>
      </c>
      <c r="B33" s="4" t="s">
        <v>38</v>
      </c>
      <c r="C33" s="3" t="s">
        <v>8</v>
      </c>
      <c r="D33" s="5">
        <v>0.5</v>
      </c>
      <c r="E33" s="6">
        <v>67870</v>
      </c>
      <c r="F33" s="12">
        <f t="shared" si="0"/>
        <v>33935</v>
      </c>
      <c r="G33" s="12">
        <f t="shared" si="1"/>
        <v>40722</v>
      </c>
      <c r="H33" s="25" t="s">
        <v>166</v>
      </c>
      <c r="I33" s="22"/>
    </row>
    <row r="34" spans="1:9" s="7" customFormat="1" ht="15.75" x14ac:dyDescent="0.25">
      <c r="A34" s="18">
        <v>32</v>
      </c>
      <c r="B34" s="4" t="s">
        <v>39</v>
      </c>
      <c r="C34" s="3" t="s">
        <v>8</v>
      </c>
      <c r="D34" s="5">
        <v>0.5</v>
      </c>
      <c r="E34" s="6">
        <v>67870</v>
      </c>
      <c r="F34" s="12">
        <f t="shared" si="0"/>
        <v>33935</v>
      </c>
      <c r="G34" s="12">
        <f t="shared" si="1"/>
        <v>40722</v>
      </c>
      <c r="H34" s="25" t="s">
        <v>166</v>
      </c>
      <c r="I34" s="22"/>
    </row>
    <row r="35" spans="1:9" s="7" customFormat="1" ht="15.75" x14ac:dyDescent="0.25">
      <c r="A35" s="18">
        <v>33</v>
      </c>
      <c r="B35" s="4" t="s">
        <v>40</v>
      </c>
      <c r="C35" s="3" t="s">
        <v>8</v>
      </c>
      <c r="D35" s="5">
        <v>1</v>
      </c>
      <c r="E35" s="6">
        <v>67870</v>
      </c>
      <c r="F35" s="12">
        <f t="shared" si="0"/>
        <v>67870</v>
      </c>
      <c r="G35" s="12">
        <f t="shared" si="1"/>
        <v>81444</v>
      </c>
      <c r="H35" s="25" t="s">
        <v>166</v>
      </c>
      <c r="I35" s="22"/>
    </row>
    <row r="36" spans="1:9" s="7" customFormat="1" ht="15.75" x14ac:dyDescent="0.25">
      <c r="A36" s="18">
        <v>34</v>
      </c>
      <c r="B36" s="4" t="s">
        <v>41</v>
      </c>
      <c r="C36" s="3" t="s">
        <v>8</v>
      </c>
      <c r="D36" s="5">
        <v>0.1</v>
      </c>
      <c r="E36" s="16">
        <v>61000</v>
      </c>
      <c r="F36" s="12">
        <f t="shared" si="0"/>
        <v>6100</v>
      </c>
      <c r="G36" s="12">
        <f t="shared" si="1"/>
        <v>7320</v>
      </c>
      <c r="H36" s="25" t="s">
        <v>166</v>
      </c>
      <c r="I36" s="22"/>
    </row>
    <row r="37" spans="1:9" s="7" customFormat="1" ht="15.75" x14ac:dyDescent="0.25">
      <c r="A37" s="18">
        <v>35</v>
      </c>
      <c r="B37" s="4" t="s">
        <v>42</v>
      </c>
      <c r="C37" s="3" t="s">
        <v>8</v>
      </c>
      <c r="D37" s="5">
        <v>0.4</v>
      </c>
      <c r="E37" s="16">
        <v>61000</v>
      </c>
      <c r="F37" s="12">
        <f t="shared" si="0"/>
        <v>24400</v>
      </c>
      <c r="G37" s="12">
        <f t="shared" si="1"/>
        <v>29280</v>
      </c>
      <c r="H37" s="25" t="s">
        <v>166</v>
      </c>
      <c r="I37" s="22"/>
    </row>
    <row r="38" spans="1:9" s="7" customFormat="1" ht="15.75" x14ac:dyDescent="0.25">
      <c r="A38" s="18">
        <v>36</v>
      </c>
      <c r="B38" s="4" t="s">
        <v>43</v>
      </c>
      <c r="C38" s="3" t="s">
        <v>8</v>
      </c>
      <c r="D38" s="5">
        <v>0.3</v>
      </c>
      <c r="E38" s="16">
        <v>61000</v>
      </c>
      <c r="F38" s="12">
        <f t="shared" si="0"/>
        <v>18300</v>
      </c>
      <c r="G38" s="12">
        <f t="shared" si="1"/>
        <v>21960</v>
      </c>
      <c r="H38" s="25" t="s">
        <v>166</v>
      </c>
      <c r="I38" s="22"/>
    </row>
    <row r="39" spans="1:9" s="7" customFormat="1" ht="15.75" x14ac:dyDescent="0.25">
      <c r="A39" s="18">
        <v>37</v>
      </c>
      <c r="B39" s="4" t="s">
        <v>44</v>
      </c>
      <c r="C39" s="3" t="s">
        <v>8</v>
      </c>
      <c r="D39" s="5">
        <v>3</v>
      </c>
      <c r="E39" s="16">
        <v>61000</v>
      </c>
      <c r="F39" s="12">
        <f t="shared" si="0"/>
        <v>183000</v>
      </c>
      <c r="G39" s="12">
        <f t="shared" si="1"/>
        <v>219600</v>
      </c>
      <c r="H39" s="25" t="s">
        <v>166</v>
      </c>
      <c r="I39" s="22"/>
    </row>
    <row r="40" spans="1:9" s="7" customFormat="1" ht="15.75" x14ac:dyDescent="0.25">
      <c r="A40" s="18">
        <v>38</v>
      </c>
      <c r="B40" s="4" t="s">
        <v>45</v>
      </c>
      <c r="C40" s="3" t="s">
        <v>8</v>
      </c>
      <c r="D40" s="5">
        <v>0.2</v>
      </c>
      <c r="E40" s="16">
        <v>61000</v>
      </c>
      <c r="F40" s="12">
        <f t="shared" si="0"/>
        <v>12200</v>
      </c>
      <c r="G40" s="12">
        <f t="shared" si="1"/>
        <v>14640</v>
      </c>
      <c r="H40" s="25" t="s">
        <v>166</v>
      </c>
      <c r="I40" s="22"/>
    </row>
    <row r="41" spans="1:9" s="7" customFormat="1" ht="15.75" x14ac:dyDescent="0.25">
      <c r="A41" s="18">
        <v>39</v>
      </c>
      <c r="B41" s="4" t="s">
        <v>46</v>
      </c>
      <c r="C41" s="3" t="s">
        <v>8</v>
      </c>
      <c r="D41" s="5">
        <v>0.3</v>
      </c>
      <c r="E41" s="16">
        <v>61000</v>
      </c>
      <c r="F41" s="12">
        <f t="shared" si="0"/>
        <v>18300</v>
      </c>
      <c r="G41" s="12">
        <f t="shared" si="1"/>
        <v>21960</v>
      </c>
      <c r="H41" s="25" t="s">
        <v>166</v>
      </c>
      <c r="I41" s="22"/>
    </row>
    <row r="42" spans="1:9" s="7" customFormat="1" ht="15.75" x14ac:dyDescent="0.25">
      <c r="A42" s="18">
        <v>40</v>
      </c>
      <c r="B42" s="4" t="s">
        <v>47</v>
      </c>
      <c r="C42" s="3" t="s">
        <v>8</v>
      </c>
      <c r="D42" s="5">
        <v>1.5</v>
      </c>
      <c r="E42" s="6">
        <v>67870</v>
      </c>
      <c r="F42" s="12">
        <f t="shared" si="0"/>
        <v>101805</v>
      </c>
      <c r="G42" s="12">
        <f t="shared" si="1"/>
        <v>122166</v>
      </c>
      <c r="H42" s="25" t="s">
        <v>166</v>
      </c>
      <c r="I42" s="22"/>
    </row>
    <row r="43" spans="1:9" s="7" customFormat="1" ht="15.75" x14ac:dyDescent="0.25">
      <c r="A43" s="18">
        <v>41</v>
      </c>
      <c r="B43" s="4" t="s">
        <v>48</v>
      </c>
      <c r="C43" s="3" t="s">
        <v>8</v>
      </c>
      <c r="D43" s="5">
        <v>0.1</v>
      </c>
      <c r="E43" s="16">
        <v>80000</v>
      </c>
      <c r="F43" s="12">
        <f t="shared" si="0"/>
        <v>8000</v>
      </c>
      <c r="G43" s="12">
        <f t="shared" si="1"/>
        <v>9600</v>
      </c>
      <c r="H43" s="25" t="s">
        <v>166</v>
      </c>
      <c r="I43" s="22"/>
    </row>
    <row r="44" spans="1:9" s="7" customFormat="1" ht="15.75" x14ac:dyDescent="0.25">
      <c r="A44" s="18">
        <v>42</v>
      </c>
      <c r="B44" s="4" t="s">
        <v>49</v>
      </c>
      <c r="C44" s="3" t="s">
        <v>8</v>
      </c>
      <c r="D44" s="5">
        <v>0.1</v>
      </c>
      <c r="E44" s="6">
        <v>79190</v>
      </c>
      <c r="F44" s="12">
        <f t="shared" si="0"/>
        <v>7919</v>
      </c>
      <c r="G44" s="12">
        <f t="shared" si="1"/>
        <v>9502.7999999999993</v>
      </c>
      <c r="H44" s="25" t="s">
        <v>166</v>
      </c>
      <c r="I44" s="22"/>
    </row>
    <row r="45" spans="1:9" s="7" customFormat="1" ht="15.75" x14ac:dyDescent="0.25">
      <c r="A45" s="18">
        <v>43</v>
      </c>
      <c r="B45" s="4" t="s">
        <v>50</v>
      </c>
      <c r="C45" s="3" t="s">
        <v>8</v>
      </c>
      <c r="D45" s="5">
        <v>0.1</v>
      </c>
      <c r="E45" s="6">
        <v>69930</v>
      </c>
      <c r="F45" s="12">
        <f t="shared" si="0"/>
        <v>6993</v>
      </c>
      <c r="G45" s="12">
        <f t="shared" si="1"/>
        <v>8391.6</v>
      </c>
      <c r="H45" s="25" t="s">
        <v>166</v>
      </c>
      <c r="I45" s="22"/>
    </row>
    <row r="46" spans="1:9" s="7" customFormat="1" ht="15.75" x14ac:dyDescent="0.25">
      <c r="A46" s="18">
        <v>44</v>
      </c>
      <c r="B46" s="4" t="s">
        <v>51</v>
      </c>
      <c r="C46" s="3" t="s">
        <v>8</v>
      </c>
      <c r="D46" s="5">
        <v>1</v>
      </c>
      <c r="E46" s="6">
        <v>71980</v>
      </c>
      <c r="F46" s="12">
        <f t="shared" si="0"/>
        <v>71980</v>
      </c>
      <c r="G46" s="12">
        <f t="shared" si="1"/>
        <v>86376</v>
      </c>
      <c r="H46" s="25" t="s">
        <v>166</v>
      </c>
      <c r="I46" s="22"/>
    </row>
    <row r="47" spans="1:9" s="7" customFormat="1" ht="15.75" x14ac:dyDescent="0.25">
      <c r="A47" s="18">
        <v>45</v>
      </c>
      <c r="B47" s="4" t="s">
        <v>52</v>
      </c>
      <c r="C47" s="3" t="s">
        <v>8</v>
      </c>
      <c r="D47" s="5">
        <v>0.05</v>
      </c>
      <c r="E47" s="6">
        <v>339480</v>
      </c>
      <c r="F47" s="12">
        <f t="shared" si="0"/>
        <v>16974</v>
      </c>
      <c r="G47" s="12">
        <f t="shared" si="1"/>
        <v>20368.8</v>
      </c>
      <c r="H47" s="25" t="s">
        <v>166</v>
      </c>
      <c r="I47" s="22"/>
    </row>
    <row r="48" spans="1:9" s="7" customFormat="1" ht="15.75" x14ac:dyDescent="0.25">
      <c r="A48" s="18">
        <v>46</v>
      </c>
      <c r="B48" s="4" t="s">
        <v>53</v>
      </c>
      <c r="C48" s="3" t="s">
        <v>8</v>
      </c>
      <c r="D48" s="5">
        <v>0.05</v>
      </c>
      <c r="E48" s="6">
        <v>339480</v>
      </c>
      <c r="F48" s="12">
        <f t="shared" si="0"/>
        <v>16974</v>
      </c>
      <c r="G48" s="12">
        <f t="shared" si="1"/>
        <v>20368.8</v>
      </c>
      <c r="H48" s="25" t="s">
        <v>166</v>
      </c>
      <c r="I48" s="22"/>
    </row>
    <row r="49" spans="1:9" s="7" customFormat="1" ht="15.75" x14ac:dyDescent="0.25">
      <c r="A49" s="18">
        <v>47</v>
      </c>
      <c r="B49" s="4" t="s">
        <v>54</v>
      </c>
      <c r="C49" s="3" t="s">
        <v>8</v>
      </c>
      <c r="D49" s="5">
        <v>0.1</v>
      </c>
      <c r="E49" s="6">
        <v>324060</v>
      </c>
      <c r="F49" s="12">
        <f t="shared" si="0"/>
        <v>32406</v>
      </c>
      <c r="G49" s="12">
        <f t="shared" si="1"/>
        <v>38887.199999999997</v>
      </c>
      <c r="H49" s="25" t="s">
        <v>166</v>
      </c>
      <c r="I49" s="22"/>
    </row>
    <row r="50" spans="1:9" s="7" customFormat="1" ht="15.75" x14ac:dyDescent="0.25">
      <c r="A50" s="18">
        <v>48</v>
      </c>
      <c r="B50" s="4" t="s">
        <v>55</v>
      </c>
      <c r="C50" s="3" t="s">
        <v>8</v>
      </c>
      <c r="D50" s="5">
        <v>0.4</v>
      </c>
      <c r="E50" s="6">
        <v>99980</v>
      </c>
      <c r="F50" s="12">
        <f t="shared" si="0"/>
        <v>39992</v>
      </c>
      <c r="G50" s="12">
        <f t="shared" si="1"/>
        <v>47990.400000000001</v>
      </c>
      <c r="H50" s="25" t="s">
        <v>166</v>
      </c>
      <c r="I50" s="22"/>
    </row>
    <row r="51" spans="1:9" s="7" customFormat="1" ht="15.75" x14ac:dyDescent="0.25">
      <c r="A51" s="18">
        <v>49</v>
      </c>
      <c r="B51" s="4" t="s">
        <v>56</v>
      </c>
      <c r="C51" s="3" t="s">
        <v>8</v>
      </c>
      <c r="D51" s="5">
        <v>20</v>
      </c>
      <c r="E51" s="16">
        <v>72000</v>
      </c>
      <c r="F51" s="12">
        <f t="shared" si="0"/>
        <v>1440000</v>
      </c>
      <c r="G51" s="12">
        <f t="shared" si="1"/>
        <v>1728000</v>
      </c>
      <c r="H51" s="25" t="s">
        <v>166</v>
      </c>
      <c r="I51" s="22"/>
    </row>
    <row r="52" spans="1:9" s="7" customFormat="1" ht="15.75" x14ac:dyDescent="0.25">
      <c r="A52" s="18">
        <v>50</v>
      </c>
      <c r="B52" s="4" t="s">
        <v>57</v>
      </c>
      <c r="C52" s="3" t="s">
        <v>8</v>
      </c>
      <c r="D52" s="5">
        <v>40</v>
      </c>
      <c r="E52" s="16">
        <v>72010</v>
      </c>
      <c r="F52" s="12">
        <f t="shared" si="0"/>
        <v>2880400</v>
      </c>
      <c r="G52" s="12">
        <f t="shared" si="1"/>
        <v>3456480</v>
      </c>
      <c r="H52" s="25" t="s">
        <v>166</v>
      </c>
      <c r="I52" s="22"/>
    </row>
    <row r="53" spans="1:9" s="7" customFormat="1" ht="15.75" x14ac:dyDescent="0.25">
      <c r="A53" s="18">
        <v>51</v>
      </c>
      <c r="B53" s="4" t="s">
        <v>58</v>
      </c>
      <c r="C53" s="3" t="s">
        <v>8</v>
      </c>
      <c r="D53" s="5">
        <v>5</v>
      </c>
      <c r="E53" s="16">
        <v>66190</v>
      </c>
      <c r="F53" s="12">
        <f t="shared" si="0"/>
        <v>330950</v>
      </c>
      <c r="G53" s="12">
        <f t="shared" si="1"/>
        <v>397140</v>
      </c>
      <c r="H53" s="25" t="s">
        <v>166</v>
      </c>
      <c r="I53" s="22"/>
    </row>
    <row r="54" spans="1:9" s="7" customFormat="1" ht="15.75" x14ac:dyDescent="0.25">
      <c r="A54" s="18">
        <v>52</v>
      </c>
      <c r="B54" s="4" t="s">
        <v>59</v>
      </c>
      <c r="C54" s="3" t="s">
        <v>8</v>
      </c>
      <c r="D54" s="5">
        <v>45</v>
      </c>
      <c r="E54" s="16">
        <v>67010</v>
      </c>
      <c r="F54" s="12">
        <f t="shared" si="0"/>
        <v>3015450</v>
      </c>
      <c r="G54" s="12">
        <f t="shared" si="1"/>
        <v>3618540</v>
      </c>
      <c r="H54" s="25" t="s">
        <v>166</v>
      </c>
      <c r="I54" s="22"/>
    </row>
    <row r="55" spans="1:9" s="7" customFormat="1" ht="15.75" x14ac:dyDescent="0.25">
      <c r="A55" s="18">
        <v>53</v>
      </c>
      <c r="B55" s="4" t="s">
        <v>60</v>
      </c>
      <c r="C55" s="3" t="s">
        <v>8</v>
      </c>
      <c r="D55" s="5">
        <v>5</v>
      </c>
      <c r="E55" s="16">
        <v>64010</v>
      </c>
      <c r="F55" s="12">
        <f t="shared" si="0"/>
        <v>320050</v>
      </c>
      <c r="G55" s="12">
        <f t="shared" si="1"/>
        <v>384060</v>
      </c>
      <c r="H55" s="25" t="s">
        <v>166</v>
      </c>
      <c r="I55" s="22"/>
    </row>
    <row r="56" spans="1:9" s="7" customFormat="1" ht="15.75" x14ac:dyDescent="0.25">
      <c r="A56" s="18">
        <v>54</v>
      </c>
      <c r="B56" s="4" t="s">
        <v>61</v>
      </c>
      <c r="C56" s="3" t="s">
        <v>8</v>
      </c>
      <c r="D56" s="5">
        <v>35</v>
      </c>
      <c r="E56" s="16">
        <v>68000</v>
      </c>
      <c r="F56" s="12">
        <f t="shared" si="0"/>
        <v>2380000</v>
      </c>
      <c r="G56" s="12">
        <f t="shared" si="1"/>
        <v>2856000</v>
      </c>
      <c r="H56" s="25" t="s">
        <v>166</v>
      </c>
      <c r="I56" s="22"/>
    </row>
    <row r="57" spans="1:9" s="7" customFormat="1" ht="15.75" x14ac:dyDescent="0.25">
      <c r="A57" s="18">
        <v>55</v>
      </c>
      <c r="B57" s="4" t="s">
        <v>62</v>
      </c>
      <c r="C57" s="3" t="s">
        <v>8</v>
      </c>
      <c r="D57" s="5">
        <v>15</v>
      </c>
      <c r="E57" s="16">
        <v>64010</v>
      </c>
      <c r="F57" s="12">
        <f t="shared" si="0"/>
        <v>960150</v>
      </c>
      <c r="G57" s="12">
        <f t="shared" si="1"/>
        <v>1152180</v>
      </c>
      <c r="H57" s="25" t="s">
        <v>166</v>
      </c>
      <c r="I57" s="22"/>
    </row>
    <row r="58" spans="1:9" s="7" customFormat="1" ht="15.75" x14ac:dyDescent="0.25">
      <c r="A58" s="18">
        <v>56</v>
      </c>
      <c r="B58" s="4" t="s">
        <v>63</v>
      </c>
      <c r="C58" s="3" t="s">
        <v>8</v>
      </c>
      <c r="D58" s="5">
        <v>5</v>
      </c>
      <c r="E58" s="16">
        <v>66000</v>
      </c>
      <c r="F58" s="12">
        <f t="shared" si="0"/>
        <v>330000</v>
      </c>
      <c r="G58" s="12">
        <f t="shared" si="1"/>
        <v>396000</v>
      </c>
      <c r="H58" s="25" t="s">
        <v>166</v>
      </c>
      <c r="I58" s="22"/>
    </row>
    <row r="59" spans="1:9" s="7" customFormat="1" ht="15.75" x14ac:dyDescent="0.25">
      <c r="A59" s="18">
        <v>57</v>
      </c>
      <c r="B59" s="4" t="s">
        <v>64</v>
      </c>
      <c r="C59" s="3" t="s">
        <v>8</v>
      </c>
      <c r="D59" s="5">
        <v>5</v>
      </c>
      <c r="E59" s="16">
        <v>66000</v>
      </c>
      <c r="F59" s="12">
        <f t="shared" si="0"/>
        <v>330000</v>
      </c>
      <c r="G59" s="12">
        <f t="shared" si="1"/>
        <v>396000</v>
      </c>
      <c r="H59" s="25" t="s">
        <v>166</v>
      </c>
      <c r="I59" s="22"/>
    </row>
    <row r="60" spans="1:9" s="7" customFormat="1" ht="15.75" x14ac:dyDescent="0.25">
      <c r="A60" s="18">
        <v>58</v>
      </c>
      <c r="B60" s="4" t="s">
        <v>65</v>
      </c>
      <c r="C60" s="3" t="s">
        <v>8</v>
      </c>
      <c r="D60" s="5">
        <v>10</v>
      </c>
      <c r="E60" s="16">
        <v>66000</v>
      </c>
      <c r="F60" s="12">
        <f t="shared" si="0"/>
        <v>660000</v>
      </c>
      <c r="G60" s="12">
        <f t="shared" si="1"/>
        <v>792000</v>
      </c>
      <c r="H60" s="25" t="s">
        <v>166</v>
      </c>
      <c r="I60" s="22"/>
    </row>
    <row r="61" spans="1:9" s="7" customFormat="1" ht="15.75" x14ac:dyDescent="0.25">
      <c r="A61" s="18">
        <v>59</v>
      </c>
      <c r="B61" s="4" t="s">
        <v>66</v>
      </c>
      <c r="C61" s="3" t="s">
        <v>8</v>
      </c>
      <c r="D61" s="5">
        <v>8</v>
      </c>
      <c r="E61" s="16">
        <v>66000</v>
      </c>
      <c r="F61" s="12">
        <f t="shared" si="0"/>
        <v>528000</v>
      </c>
      <c r="G61" s="12">
        <f t="shared" si="1"/>
        <v>633600</v>
      </c>
      <c r="H61" s="25" t="s">
        <v>166</v>
      </c>
      <c r="I61" s="22"/>
    </row>
    <row r="62" spans="1:9" s="7" customFormat="1" ht="15.75" x14ac:dyDescent="0.25">
      <c r="A62" s="18">
        <v>60</v>
      </c>
      <c r="B62" s="4" t="s">
        <v>67</v>
      </c>
      <c r="C62" s="3" t="s">
        <v>8</v>
      </c>
      <c r="D62" s="5">
        <v>2</v>
      </c>
      <c r="E62" s="16">
        <v>67000</v>
      </c>
      <c r="F62" s="12">
        <f t="shared" si="0"/>
        <v>134000</v>
      </c>
      <c r="G62" s="12">
        <f t="shared" si="1"/>
        <v>160800</v>
      </c>
      <c r="H62" s="25" t="s">
        <v>166</v>
      </c>
      <c r="I62" s="22"/>
    </row>
    <row r="63" spans="1:9" s="7" customFormat="1" ht="15.75" x14ac:dyDescent="0.25">
      <c r="A63" s="18">
        <v>61</v>
      </c>
      <c r="B63" s="4" t="s">
        <v>68</v>
      </c>
      <c r="C63" s="3" t="s">
        <v>8</v>
      </c>
      <c r="D63" s="5">
        <v>10</v>
      </c>
      <c r="E63" s="16">
        <v>68000</v>
      </c>
      <c r="F63" s="12">
        <f t="shared" si="0"/>
        <v>680000</v>
      </c>
      <c r="G63" s="12">
        <f t="shared" si="1"/>
        <v>816000</v>
      </c>
      <c r="H63" s="25" t="s">
        <v>166</v>
      </c>
      <c r="I63" s="22"/>
    </row>
    <row r="64" spans="1:9" s="7" customFormat="1" ht="15.75" x14ac:dyDescent="0.25">
      <c r="A64" s="18">
        <v>62</v>
      </c>
      <c r="B64" s="4" t="s">
        <v>69</v>
      </c>
      <c r="C64" s="3" t="s">
        <v>8</v>
      </c>
      <c r="D64" s="5">
        <v>2</v>
      </c>
      <c r="E64" s="16">
        <v>68000</v>
      </c>
      <c r="F64" s="12">
        <f t="shared" si="0"/>
        <v>136000</v>
      </c>
      <c r="G64" s="12">
        <f t="shared" si="1"/>
        <v>163200</v>
      </c>
      <c r="H64" s="25" t="s">
        <v>166</v>
      </c>
      <c r="I64" s="22"/>
    </row>
    <row r="65" spans="1:10" s="7" customFormat="1" ht="15.75" x14ac:dyDescent="0.25">
      <c r="A65" s="18">
        <v>63</v>
      </c>
      <c r="B65" s="4" t="s">
        <v>70</v>
      </c>
      <c r="C65" s="3" t="s">
        <v>8</v>
      </c>
      <c r="D65" s="5">
        <v>5</v>
      </c>
      <c r="E65" s="16">
        <v>79000</v>
      </c>
      <c r="F65" s="12">
        <f t="shared" si="0"/>
        <v>395000</v>
      </c>
      <c r="G65" s="12">
        <f t="shared" si="1"/>
        <v>474000</v>
      </c>
      <c r="H65" s="25" t="s">
        <v>166</v>
      </c>
      <c r="I65" s="22"/>
    </row>
    <row r="66" spans="1:10" s="7" customFormat="1" ht="15.75" x14ac:dyDescent="0.25">
      <c r="A66" s="18">
        <v>64</v>
      </c>
      <c r="B66" s="4" t="s">
        <v>71</v>
      </c>
      <c r="C66" s="3" t="s">
        <v>8</v>
      </c>
      <c r="D66" s="5">
        <v>2</v>
      </c>
      <c r="E66" s="16">
        <v>80000</v>
      </c>
      <c r="F66" s="12">
        <f t="shared" ref="F66:F127" si="3">D66*E66</f>
        <v>160000</v>
      </c>
      <c r="G66" s="12">
        <f t="shared" ref="G66:G127" si="4">F66*1.2</f>
        <v>192000</v>
      </c>
      <c r="H66" s="25" t="s">
        <v>166</v>
      </c>
      <c r="I66" s="22"/>
    </row>
    <row r="67" spans="1:10" s="7" customFormat="1" ht="15.75" x14ac:dyDescent="0.25">
      <c r="A67" s="18">
        <v>65</v>
      </c>
      <c r="B67" s="4" t="s">
        <v>72</v>
      </c>
      <c r="C67" s="3" t="s">
        <v>8</v>
      </c>
      <c r="D67" s="5">
        <v>10</v>
      </c>
      <c r="E67" s="16">
        <v>84130</v>
      </c>
      <c r="F67" s="12">
        <f t="shared" si="3"/>
        <v>841300</v>
      </c>
      <c r="G67" s="12">
        <f t="shared" si="4"/>
        <v>1009560</v>
      </c>
      <c r="H67" s="25" t="s">
        <v>166</v>
      </c>
      <c r="I67" s="22"/>
    </row>
    <row r="68" spans="1:10" s="7" customFormat="1" ht="15.75" x14ac:dyDescent="0.25">
      <c r="A68" s="18">
        <v>66</v>
      </c>
      <c r="B68" s="4" t="s">
        <v>73</v>
      </c>
      <c r="C68" s="3" t="s">
        <v>8</v>
      </c>
      <c r="D68" s="5">
        <v>2</v>
      </c>
      <c r="E68" s="16">
        <v>83100</v>
      </c>
      <c r="F68" s="12">
        <f t="shared" si="3"/>
        <v>166200</v>
      </c>
      <c r="G68" s="12">
        <f t="shared" si="4"/>
        <v>199440</v>
      </c>
      <c r="H68" s="25" t="s">
        <v>166</v>
      </c>
      <c r="I68" s="22"/>
    </row>
    <row r="69" spans="1:10" s="7" customFormat="1" ht="17.25" customHeight="1" x14ac:dyDescent="0.25">
      <c r="A69" s="18">
        <v>67</v>
      </c>
      <c r="B69" s="4" t="s">
        <v>74</v>
      </c>
      <c r="C69" s="3" t="s">
        <v>8</v>
      </c>
      <c r="D69" s="5">
        <v>40</v>
      </c>
      <c r="E69" s="6">
        <v>90510</v>
      </c>
      <c r="F69" s="12">
        <f t="shared" si="3"/>
        <v>3620400</v>
      </c>
      <c r="G69" s="12">
        <f t="shared" si="4"/>
        <v>4344480</v>
      </c>
      <c r="H69" s="25" t="s">
        <v>166</v>
      </c>
      <c r="I69" s="24"/>
      <c r="J69" s="23"/>
    </row>
    <row r="70" spans="1:10" s="7" customFormat="1" ht="15.75" x14ac:dyDescent="0.25">
      <c r="A70" s="18">
        <v>68</v>
      </c>
      <c r="B70" s="4" t="s">
        <v>75</v>
      </c>
      <c r="C70" s="3" t="s">
        <v>8</v>
      </c>
      <c r="D70" s="5">
        <v>2</v>
      </c>
      <c r="E70" s="6">
        <v>79980</v>
      </c>
      <c r="F70" s="12">
        <f t="shared" si="3"/>
        <v>159960</v>
      </c>
      <c r="G70" s="12">
        <f t="shared" si="4"/>
        <v>191952</v>
      </c>
      <c r="H70" s="25" t="s">
        <v>166</v>
      </c>
      <c r="I70" s="22"/>
    </row>
    <row r="71" spans="1:10" s="7" customFormat="1" ht="15.75" x14ac:dyDescent="0.25">
      <c r="A71" s="18">
        <v>69</v>
      </c>
      <c r="B71" s="4" t="s">
        <v>76</v>
      </c>
      <c r="C71" s="3" t="s">
        <v>8</v>
      </c>
      <c r="D71" s="5">
        <v>2</v>
      </c>
      <c r="E71" s="16">
        <v>74000</v>
      </c>
      <c r="F71" s="12">
        <f t="shared" si="3"/>
        <v>148000</v>
      </c>
      <c r="G71" s="12">
        <f t="shared" si="4"/>
        <v>177600</v>
      </c>
      <c r="H71" s="25" t="s">
        <v>166</v>
      </c>
      <c r="I71" s="22"/>
    </row>
    <row r="72" spans="1:10" s="7" customFormat="1" ht="15.75" x14ac:dyDescent="0.25">
      <c r="A72" s="18">
        <v>70</v>
      </c>
      <c r="B72" s="4" t="s">
        <v>77</v>
      </c>
      <c r="C72" s="3" t="s">
        <v>8</v>
      </c>
      <c r="D72" s="5">
        <v>1</v>
      </c>
      <c r="E72" s="6">
        <v>79980</v>
      </c>
      <c r="F72" s="12">
        <f t="shared" si="3"/>
        <v>79980</v>
      </c>
      <c r="G72" s="12">
        <f t="shared" si="4"/>
        <v>95976</v>
      </c>
      <c r="H72" s="25" t="s">
        <v>166</v>
      </c>
      <c r="I72" s="22"/>
    </row>
    <row r="73" spans="1:10" s="7" customFormat="1" ht="15.75" x14ac:dyDescent="0.25">
      <c r="A73" s="18">
        <v>71</v>
      </c>
      <c r="B73" s="4" t="s">
        <v>78</v>
      </c>
      <c r="C73" s="3" t="s">
        <v>8</v>
      </c>
      <c r="D73" s="5">
        <v>1</v>
      </c>
      <c r="E73" s="6">
        <v>79980</v>
      </c>
      <c r="F73" s="12">
        <f t="shared" si="3"/>
        <v>79980</v>
      </c>
      <c r="G73" s="12">
        <f t="shared" si="4"/>
        <v>95976</v>
      </c>
      <c r="H73" s="25" t="s">
        <v>166</v>
      </c>
      <c r="I73" s="22"/>
    </row>
    <row r="74" spans="1:10" s="7" customFormat="1" ht="15.75" x14ac:dyDescent="0.25">
      <c r="A74" s="18">
        <v>72</v>
      </c>
      <c r="B74" s="13" t="s">
        <v>162</v>
      </c>
      <c r="C74" s="14" t="s">
        <v>8</v>
      </c>
      <c r="D74" s="15">
        <v>1</v>
      </c>
      <c r="E74" s="16">
        <v>79980</v>
      </c>
      <c r="F74" s="17">
        <f t="shared" ref="F74" si="5">D74*E74</f>
        <v>79980</v>
      </c>
      <c r="G74" s="17">
        <f t="shared" ref="G74" si="6">F74*1.2</f>
        <v>95976</v>
      </c>
      <c r="H74" s="25" t="s">
        <v>166</v>
      </c>
      <c r="I74" s="22"/>
    </row>
    <row r="75" spans="1:10" s="7" customFormat="1" ht="15.75" x14ac:dyDescent="0.25">
      <c r="A75" s="18">
        <v>73</v>
      </c>
      <c r="B75" s="4" t="s">
        <v>79</v>
      </c>
      <c r="C75" s="3" t="s">
        <v>8</v>
      </c>
      <c r="D75" s="5">
        <v>1</v>
      </c>
      <c r="E75" s="6">
        <v>79980</v>
      </c>
      <c r="F75" s="12">
        <f t="shared" si="3"/>
        <v>79980</v>
      </c>
      <c r="G75" s="12">
        <f t="shared" si="4"/>
        <v>95976</v>
      </c>
      <c r="H75" s="25" t="s">
        <v>166</v>
      </c>
      <c r="I75" s="22"/>
    </row>
    <row r="76" spans="1:10" s="7" customFormat="1" ht="15.75" x14ac:dyDescent="0.25">
      <c r="A76" s="18">
        <v>74</v>
      </c>
      <c r="B76" s="4" t="s">
        <v>80</v>
      </c>
      <c r="C76" s="3" t="s">
        <v>8</v>
      </c>
      <c r="D76" s="5">
        <v>1</v>
      </c>
      <c r="E76" s="6">
        <v>79980</v>
      </c>
      <c r="F76" s="12">
        <f t="shared" si="3"/>
        <v>79980</v>
      </c>
      <c r="G76" s="12">
        <f t="shared" si="4"/>
        <v>95976</v>
      </c>
      <c r="H76" s="25" t="s">
        <v>166</v>
      </c>
      <c r="I76" s="22"/>
    </row>
    <row r="77" spans="1:10" s="7" customFormat="1" ht="15.75" x14ac:dyDescent="0.25">
      <c r="A77" s="18">
        <v>75</v>
      </c>
      <c r="B77" s="4" t="s">
        <v>81</v>
      </c>
      <c r="C77" s="3" t="s">
        <v>8</v>
      </c>
      <c r="D77" s="5">
        <v>0.1</v>
      </c>
      <c r="E77" s="16">
        <v>401000</v>
      </c>
      <c r="F77" s="12">
        <f t="shared" si="3"/>
        <v>40100</v>
      </c>
      <c r="G77" s="12">
        <f t="shared" si="4"/>
        <v>48120</v>
      </c>
      <c r="H77" s="25" t="s">
        <v>166</v>
      </c>
      <c r="I77" s="22"/>
    </row>
    <row r="78" spans="1:10" s="7" customFormat="1" ht="15.75" x14ac:dyDescent="0.25">
      <c r="A78" s="18">
        <v>76</v>
      </c>
      <c r="B78" s="4" t="s">
        <v>82</v>
      </c>
      <c r="C78" s="3" t="s">
        <v>8</v>
      </c>
      <c r="D78" s="5">
        <v>0.1</v>
      </c>
      <c r="E78" s="6">
        <v>454980</v>
      </c>
      <c r="F78" s="12">
        <f t="shared" si="3"/>
        <v>45498</v>
      </c>
      <c r="G78" s="12">
        <f t="shared" si="4"/>
        <v>54597.599999999999</v>
      </c>
      <c r="H78" s="25" t="s">
        <v>166</v>
      </c>
      <c r="I78" s="22"/>
    </row>
    <row r="79" spans="1:10" s="7" customFormat="1" ht="15.75" x14ac:dyDescent="0.25">
      <c r="A79" s="18">
        <v>77</v>
      </c>
      <c r="B79" s="4" t="s">
        <v>83</v>
      </c>
      <c r="C79" s="3" t="s">
        <v>8</v>
      </c>
      <c r="D79" s="5">
        <v>0.1</v>
      </c>
      <c r="E79" s="6">
        <v>454980</v>
      </c>
      <c r="F79" s="12">
        <f t="shared" si="3"/>
        <v>45498</v>
      </c>
      <c r="G79" s="12">
        <f t="shared" si="4"/>
        <v>54597.599999999999</v>
      </c>
      <c r="H79" s="25" t="s">
        <v>166</v>
      </c>
      <c r="I79" s="22"/>
    </row>
    <row r="80" spans="1:10" s="7" customFormat="1" ht="15.75" x14ac:dyDescent="0.25">
      <c r="A80" s="18">
        <v>78</v>
      </c>
      <c r="B80" s="4" t="s">
        <v>84</v>
      </c>
      <c r="C80" s="3" t="s">
        <v>8</v>
      </c>
      <c r="D80" s="5">
        <v>0.1</v>
      </c>
      <c r="E80" s="6">
        <v>454980</v>
      </c>
      <c r="F80" s="12">
        <f t="shared" si="3"/>
        <v>45498</v>
      </c>
      <c r="G80" s="12">
        <f t="shared" si="4"/>
        <v>54597.599999999999</v>
      </c>
      <c r="H80" s="25" t="s">
        <v>166</v>
      </c>
      <c r="I80" s="22"/>
    </row>
    <row r="81" spans="1:9" s="7" customFormat="1" ht="15.75" x14ac:dyDescent="0.25">
      <c r="A81" s="18">
        <v>79</v>
      </c>
      <c r="B81" s="4" t="s">
        <v>85</v>
      </c>
      <c r="C81" s="3" t="s">
        <v>8</v>
      </c>
      <c r="D81" s="5">
        <v>0.1</v>
      </c>
      <c r="E81" s="6">
        <v>454980</v>
      </c>
      <c r="F81" s="12">
        <f t="shared" si="3"/>
        <v>45498</v>
      </c>
      <c r="G81" s="12">
        <f t="shared" si="4"/>
        <v>54597.599999999999</v>
      </c>
      <c r="H81" s="25" t="s">
        <v>166</v>
      </c>
      <c r="I81" s="22"/>
    </row>
    <row r="82" spans="1:9" s="7" customFormat="1" ht="15.75" x14ac:dyDescent="0.25">
      <c r="A82" s="18">
        <v>80</v>
      </c>
      <c r="B82" s="4" t="s">
        <v>86</v>
      </c>
      <c r="C82" s="3" t="s">
        <v>8</v>
      </c>
      <c r="D82" s="5">
        <v>0.1</v>
      </c>
      <c r="E82" s="6">
        <v>454980</v>
      </c>
      <c r="F82" s="12">
        <f t="shared" si="3"/>
        <v>45498</v>
      </c>
      <c r="G82" s="12">
        <f t="shared" si="4"/>
        <v>54597.599999999999</v>
      </c>
      <c r="H82" s="25" t="s">
        <v>166</v>
      </c>
      <c r="I82" s="22"/>
    </row>
    <row r="83" spans="1:9" s="7" customFormat="1" ht="15.75" x14ac:dyDescent="0.25">
      <c r="A83" s="18">
        <v>81</v>
      </c>
      <c r="B83" s="4" t="s">
        <v>87</v>
      </c>
      <c r="C83" s="3" t="s">
        <v>8</v>
      </c>
      <c r="D83" s="5">
        <v>0.5</v>
      </c>
      <c r="E83" s="6">
        <v>86080</v>
      </c>
      <c r="F83" s="12">
        <f t="shared" si="3"/>
        <v>43040</v>
      </c>
      <c r="G83" s="12">
        <f t="shared" si="4"/>
        <v>51648</v>
      </c>
      <c r="H83" s="25" t="s">
        <v>166</v>
      </c>
      <c r="I83" s="22"/>
    </row>
    <row r="84" spans="1:9" s="7" customFormat="1" ht="15.75" x14ac:dyDescent="0.25">
      <c r="A84" s="18">
        <v>82</v>
      </c>
      <c r="B84" s="4" t="s">
        <v>88</v>
      </c>
      <c r="C84" s="3" t="s">
        <v>8</v>
      </c>
      <c r="D84" s="5">
        <v>0.5</v>
      </c>
      <c r="E84" s="6">
        <v>89780</v>
      </c>
      <c r="F84" s="12">
        <f t="shared" si="3"/>
        <v>44890</v>
      </c>
      <c r="G84" s="12">
        <f t="shared" si="4"/>
        <v>53868</v>
      </c>
      <c r="H84" s="25" t="s">
        <v>166</v>
      </c>
      <c r="I84" s="22"/>
    </row>
    <row r="85" spans="1:9" s="7" customFormat="1" ht="15.75" x14ac:dyDescent="0.25">
      <c r="A85" s="18">
        <v>83</v>
      </c>
      <c r="B85" s="4" t="s">
        <v>89</v>
      </c>
      <c r="C85" s="3" t="s">
        <v>8</v>
      </c>
      <c r="D85" s="5">
        <v>15</v>
      </c>
      <c r="E85" s="16">
        <v>88900</v>
      </c>
      <c r="F85" s="12">
        <f t="shared" si="3"/>
        <v>1333500</v>
      </c>
      <c r="G85" s="12">
        <f t="shared" si="4"/>
        <v>1600200</v>
      </c>
      <c r="H85" s="25" t="s">
        <v>166</v>
      </c>
      <c r="I85" s="22"/>
    </row>
    <row r="86" spans="1:9" s="7" customFormat="1" ht="15.75" x14ac:dyDescent="0.25">
      <c r="A86" s="18">
        <v>84</v>
      </c>
      <c r="B86" s="4" t="s">
        <v>90</v>
      </c>
      <c r="C86" s="3" t="s">
        <v>8</v>
      </c>
      <c r="D86" s="5">
        <v>40</v>
      </c>
      <c r="E86" s="16">
        <v>67000</v>
      </c>
      <c r="F86" s="12">
        <f t="shared" si="3"/>
        <v>2680000</v>
      </c>
      <c r="G86" s="12">
        <f t="shared" si="4"/>
        <v>3216000</v>
      </c>
      <c r="H86" s="25" t="s">
        <v>166</v>
      </c>
      <c r="I86" s="22"/>
    </row>
    <row r="87" spans="1:9" s="7" customFormat="1" ht="15.75" x14ac:dyDescent="0.25">
      <c r="A87" s="18">
        <v>85</v>
      </c>
      <c r="B87" s="4" t="s">
        <v>91</v>
      </c>
      <c r="C87" s="3" t="s">
        <v>8</v>
      </c>
      <c r="D87" s="5">
        <v>0.4</v>
      </c>
      <c r="E87" s="6">
        <v>74050</v>
      </c>
      <c r="F87" s="12">
        <f t="shared" si="3"/>
        <v>29620</v>
      </c>
      <c r="G87" s="12">
        <f t="shared" si="4"/>
        <v>35544</v>
      </c>
      <c r="H87" s="25" t="s">
        <v>166</v>
      </c>
      <c r="I87" s="22"/>
    </row>
    <row r="88" spans="1:9" s="7" customFormat="1" ht="15.75" x14ac:dyDescent="0.25">
      <c r="A88" s="18">
        <v>86</v>
      </c>
      <c r="B88" s="4" t="s">
        <v>92</v>
      </c>
      <c r="C88" s="3" t="s">
        <v>8</v>
      </c>
      <c r="D88" s="5">
        <v>0.5</v>
      </c>
      <c r="E88" s="16">
        <v>65000</v>
      </c>
      <c r="F88" s="12">
        <f t="shared" si="3"/>
        <v>32500</v>
      </c>
      <c r="G88" s="12">
        <f t="shared" si="4"/>
        <v>39000</v>
      </c>
      <c r="H88" s="25" t="s">
        <v>166</v>
      </c>
      <c r="I88" s="22"/>
    </row>
    <row r="89" spans="1:9" s="7" customFormat="1" ht="15.75" x14ac:dyDescent="0.25">
      <c r="A89" s="18">
        <v>87</v>
      </c>
      <c r="B89" s="4" t="s">
        <v>93</v>
      </c>
      <c r="C89" s="3" t="s">
        <v>8</v>
      </c>
      <c r="D89" s="5">
        <v>0.2</v>
      </c>
      <c r="E89" s="6">
        <v>71980</v>
      </c>
      <c r="F89" s="12">
        <f t="shared" si="3"/>
        <v>14396</v>
      </c>
      <c r="G89" s="12">
        <f t="shared" si="4"/>
        <v>17275.2</v>
      </c>
      <c r="H89" s="25" t="s">
        <v>166</v>
      </c>
      <c r="I89" s="22"/>
    </row>
    <row r="90" spans="1:9" s="7" customFormat="1" ht="15.75" x14ac:dyDescent="0.25">
      <c r="A90" s="18">
        <v>88</v>
      </c>
      <c r="B90" s="4" t="s">
        <v>94</v>
      </c>
      <c r="C90" s="3" t="s">
        <v>8</v>
      </c>
      <c r="D90" s="5">
        <v>0.1</v>
      </c>
      <c r="E90" s="16">
        <v>60000</v>
      </c>
      <c r="F90" s="12">
        <f t="shared" si="3"/>
        <v>6000</v>
      </c>
      <c r="G90" s="12">
        <f t="shared" si="4"/>
        <v>7200</v>
      </c>
      <c r="H90" s="25" t="s">
        <v>166</v>
      </c>
      <c r="I90" s="22"/>
    </row>
    <row r="91" spans="1:9" s="7" customFormat="1" ht="15.75" x14ac:dyDescent="0.25">
      <c r="A91" s="18">
        <v>89</v>
      </c>
      <c r="B91" s="4" t="s">
        <v>95</v>
      </c>
      <c r="C91" s="3" t="s">
        <v>8</v>
      </c>
      <c r="D91" s="5">
        <v>1</v>
      </c>
      <c r="E91" s="16">
        <v>60000</v>
      </c>
      <c r="F91" s="12">
        <f t="shared" si="3"/>
        <v>60000</v>
      </c>
      <c r="G91" s="12">
        <f t="shared" si="4"/>
        <v>72000</v>
      </c>
      <c r="H91" s="25" t="s">
        <v>166</v>
      </c>
      <c r="I91" s="22"/>
    </row>
    <row r="92" spans="1:9" s="7" customFormat="1" ht="15.75" x14ac:dyDescent="0.25">
      <c r="A92" s="18">
        <v>90</v>
      </c>
      <c r="B92" s="4" t="s">
        <v>96</v>
      </c>
      <c r="C92" s="3" t="s">
        <v>8</v>
      </c>
      <c r="D92" s="5">
        <v>0.5</v>
      </c>
      <c r="E92" s="16">
        <v>60000</v>
      </c>
      <c r="F92" s="12">
        <f t="shared" si="3"/>
        <v>30000</v>
      </c>
      <c r="G92" s="12">
        <f t="shared" si="4"/>
        <v>36000</v>
      </c>
      <c r="H92" s="25" t="s">
        <v>166</v>
      </c>
      <c r="I92" s="22"/>
    </row>
    <row r="93" spans="1:9" s="7" customFormat="1" ht="15.75" x14ac:dyDescent="0.25">
      <c r="A93" s="18">
        <v>91</v>
      </c>
      <c r="B93" s="4" t="s">
        <v>97</v>
      </c>
      <c r="C93" s="3" t="s">
        <v>8</v>
      </c>
      <c r="D93" s="5">
        <v>1.5</v>
      </c>
      <c r="E93" s="16">
        <v>60000</v>
      </c>
      <c r="F93" s="12">
        <f t="shared" si="3"/>
        <v>90000</v>
      </c>
      <c r="G93" s="12">
        <f t="shared" si="4"/>
        <v>108000</v>
      </c>
      <c r="H93" s="25" t="s">
        <v>166</v>
      </c>
      <c r="I93" s="22"/>
    </row>
    <row r="94" spans="1:9" s="7" customFormat="1" ht="15.75" x14ac:dyDescent="0.25">
      <c r="A94" s="18">
        <v>92</v>
      </c>
      <c r="B94" s="4" t="s">
        <v>98</v>
      </c>
      <c r="C94" s="3" t="s">
        <v>8</v>
      </c>
      <c r="D94" s="5">
        <v>0.2</v>
      </c>
      <c r="E94" s="6">
        <v>66430</v>
      </c>
      <c r="F94" s="12">
        <f t="shared" si="3"/>
        <v>13286</v>
      </c>
      <c r="G94" s="12">
        <f t="shared" si="4"/>
        <v>15943.199999999999</v>
      </c>
      <c r="H94" s="25" t="s">
        <v>166</v>
      </c>
      <c r="I94" s="22"/>
    </row>
    <row r="95" spans="1:9" s="7" customFormat="1" ht="15.75" x14ac:dyDescent="0.25">
      <c r="A95" s="18">
        <v>93</v>
      </c>
      <c r="B95" s="4" t="s">
        <v>99</v>
      </c>
      <c r="C95" s="3" t="s">
        <v>8</v>
      </c>
      <c r="D95" s="5">
        <v>0.3</v>
      </c>
      <c r="E95" s="6">
        <v>119980</v>
      </c>
      <c r="F95" s="12">
        <f t="shared" si="3"/>
        <v>35994</v>
      </c>
      <c r="G95" s="12">
        <f t="shared" si="4"/>
        <v>43192.799999999996</v>
      </c>
      <c r="H95" s="25" t="s">
        <v>166</v>
      </c>
      <c r="I95" s="22"/>
    </row>
    <row r="96" spans="1:9" s="7" customFormat="1" ht="15.75" x14ac:dyDescent="0.25">
      <c r="A96" s="18">
        <v>94</v>
      </c>
      <c r="B96" s="4" t="s">
        <v>100</v>
      </c>
      <c r="C96" s="3" t="s">
        <v>8</v>
      </c>
      <c r="D96" s="5">
        <v>1.5</v>
      </c>
      <c r="E96" s="16">
        <v>65000</v>
      </c>
      <c r="F96" s="12">
        <f t="shared" si="3"/>
        <v>97500</v>
      </c>
      <c r="G96" s="12">
        <f t="shared" si="4"/>
        <v>117000</v>
      </c>
      <c r="H96" s="25" t="s">
        <v>166</v>
      </c>
      <c r="I96" s="22"/>
    </row>
    <row r="97" spans="1:9" s="7" customFormat="1" ht="15.75" x14ac:dyDescent="0.25">
      <c r="A97" s="18">
        <v>95</v>
      </c>
      <c r="B97" s="4" t="s">
        <v>101</v>
      </c>
      <c r="C97" s="3" t="s">
        <v>8</v>
      </c>
      <c r="D97" s="5">
        <v>0.1</v>
      </c>
      <c r="E97" s="8">
        <v>430000</v>
      </c>
      <c r="F97" s="12">
        <f t="shared" si="3"/>
        <v>43000</v>
      </c>
      <c r="G97" s="12">
        <f t="shared" si="4"/>
        <v>51600</v>
      </c>
      <c r="H97" s="25" t="s">
        <v>166</v>
      </c>
      <c r="I97" s="22"/>
    </row>
    <row r="98" spans="1:9" s="7" customFormat="1" ht="15.75" x14ac:dyDescent="0.25">
      <c r="A98" s="18">
        <v>96</v>
      </c>
      <c r="B98" s="4" t="s">
        <v>102</v>
      </c>
      <c r="C98" s="3" t="s">
        <v>8</v>
      </c>
      <c r="D98" s="5">
        <v>1.5</v>
      </c>
      <c r="E98" s="19">
        <v>360590</v>
      </c>
      <c r="F98" s="12">
        <f t="shared" si="3"/>
        <v>540885</v>
      </c>
      <c r="G98" s="12">
        <f t="shared" si="4"/>
        <v>649062</v>
      </c>
      <c r="H98" s="25" t="s">
        <v>166</v>
      </c>
      <c r="I98" s="22"/>
    </row>
    <row r="99" spans="1:9" s="7" customFormat="1" ht="15.75" x14ac:dyDescent="0.25">
      <c r="A99" s="18">
        <v>97</v>
      </c>
      <c r="B99" s="4" t="s">
        <v>103</v>
      </c>
      <c r="C99" s="3" t="s">
        <v>8</v>
      </c>
      <c r="D99" s="5">
        <v>0.2</v>
      </c>
      <c r="E99" s="8">
        <v>360000</v>
      </c>
      <c r="F99" s="12">
        <f t="shared" si="3"/>
        <v>72000</v>
      </c>
      <c r="G99" s="12">
        <f t="shared" si="4"/>
        <v>86400</v>
      </c>
      <c r="H99" s="25" t="s">
        <v>166</v>
      </c>
      <c r="I99" s="22"/>
    </row>
    <row r="100" spans="1:9" s="7" customFormat="1" ht="15.75" x14ac:dyDescent="0.25">
      <c r="A100" s="18">
        <v>98</v>
      </c>
      <c r="B100" s="4" t="s">
        <v>104</v>
      </c>
      <c r="C100" s="3" t="s">
        <v>8</v>
      </c>
      <c r="D100" s="5">
        <v>2.5</v>
      </c>
      <c r="E100" s="19">
        <v>313790</v>
      </c>
      <c r="F100" s="12">
        <f t="shared" si="3"/>
        <v>784475</v>
      </c>
      <c r="G100" s="12">
        <f t="shared" si="4"/>
        <v>941370</v>
      </c>
      <c r="H100" s="25" t="s">
        <v>166</v>
      </c>
      <c r="I100" s="22"/>
    </row>
    <row r="101" spans="1:9" s="7" customFormat="1" ht="15.75" x14ac:dyDescent="0.25">
      <c r="A101" s="18">
        <v>99</v>
      </c>
      <c r="B101" s="4" t="s">
        <v>105</v>
      </c>
      <c r="C101" s="3" t="s">
        <v>8</v>
      </c>
      <c r="D101" s="5">
        <v>0.7</v>
      </c>
      <c r="E101" s="19">
        <v>266970</v>
      </c>
      <c r="F101" s="12">
        <f t="shared" si="3"/>
        <v>186879</v>
      </c>
      <c r="G101" s="12">
        <f t="shared" si="4"/>
        <v>224254.8</v>
      </c>
      <c r="H101" s="25" t="s">
        <v>166</v>
      </c>
      <c r="I101" s="22"/>
    </row>
    <row r="102" spans="1:9" s="7" customFormat="1" ht="15.75" x14ac:dyDescent="0.25">
      <c r="A102" s="18">
        <v>100</v>
      </c>
      <c r="B102" s="4" t="s">
        <v>106</v>
      </c>
      <c r="C102" s="3" t="s">
        <v>8</v>
      </c>
      <c r="D102" s="5">
        <v>2</v>
      </c>
      <c r="E102" s="8">
        <v>236110</v>
      </c>
      <c r="F102" s="12">
        <f t="shared" si="3"/>
        <v>472220</v>
      </c>
      <c r="G102" s="12">
        <f t="shared" si="4"/>
        <v>566664</v>
      </c>
      <c r="H102" s="25" t="s">
        <v>166</v>
      </c>
      <c r="I102" s="22"/>
    </row>
    <row r="103" spans="1:9" s="7" customFormat="1" ht="15.75" x14ac:dyDescent="0.25">
      <c r="A103" s="18">
        <v>101</v>
      </c>
      <c r="B103" s="4" t="s">
        <v>107</v>
      </c>
      <c r="C103" s="3" t="s">
        <v>8</v>
      </c>
      <c r="D103" s="5">
        <v>0.2</v>
      </c>
      <c r="E103" s="8">
        <v>236110</v>
      </c>
      <c r="F103" s="12">
        <f t="shared" si="3"/>
        <v>47222</v>
      </c>
      <c r="G103" s="12">
        <f t="shared" si="4"/>
        <v>56666.400000000001</v>
      </c>
      <c r="H103" s="25" t="s">
        <v>166</v>
      </c>
      <c r="I103" s="22"/>
    </row>
    <row r="104" spans="1:9" s="7" customFormat="1" ht="15.75" x14ac:dyDescent="0.25">
      <c r="A104" s="18">
        <v>102</v>
      </c>
      <c r="B104" s="4" t="s">
        <v>108</v>
      </c>
      <c r="C104" s="3" t="s">
        <v>8</v>
      </c>
      <c r="D104" s="5">
        <v>0.5</v>
      </c>
      <c r="E104" s="8">
        <v>143290</v>
      </c>
      <c r="F104" s="12">
        <f t="shared" si="3"/>
        <v>71645</v>
      </c>
      <c r="G104" s="12">
        <f t="shared" si="4"/>
        <v>85974</v>
      </c>
      <c r="H104" s="25" t="s">
        <v>166</v>
      </c>
      <c r="I104" s="22"/>
    </row>
    <row r="105" spans="1:9" s="7" customFormat="1" ht="15.75" x14ac:dyDescent="0.25">
      <c r="A105" s="18">
        <v>103</v>
      </c>
      <c r="B105" s="4" t="s">
        <v>109</v>
      </c>
      <c r="C105" s="3" t="s">
        <v>8</v>
      </c>
      <c r="D105" s="5">
        <v>0.2</v>
      </c>
      <c r="E105" s="8">
        <v>143290</v>
      </c>
      <c r="F105" s="12">
        <f t="shared" si="3"/>
        <v>28658</v>
      </c>
      <c r="G105" s="12">
        <f t="shared" si="4"/>
        <v>34389.599999999999</v>
      </c>
      <c r="H105" s="25" t="s">
        <v>166</v>
      </c>
      <c r="I105" s="22"/>
    </row>
    <row r="106" spans="1:9" s="7" customFormat="1" ht="15.75" x14ac:dyDescent="0.25">
      <c r="A106" s="18">
        <v>104</v>
      </c>
      <c r="B106" s="4" t="s">
        <v>110</v>
      </c>
      <c r="C106" s="3" t="s">
        <v>8</v>
      </c>
      <c r="D106" s="5">
        <v>0.2</v>
      </c>
      <c r="E106" s="8">
        <v>143290</v>
      </c>
      <c r="F106" s="12">
        <f t="shared" si="3"/>
        <v>28658</v>
      </c>
      <c r="G106" s="12">
        <f t="shared" si="4"/>
        <v>34389.599999999999</v>
      </c>
      <c r="H106" s="25" t="s">
        <v>166</v>
      </c>
      <c r="I106" s="22"/>
    </row>
    <row r="107" spans="1:9" s="7" customFormat="1" ht="15.75" x14ac:dyDescent="0.25">
      <c r="A107" s="18">
        <v>105</v>
      </c>
      <c r="B107" s="4" t="s">
        <v>111</v>
      </c>
      <c r="C107" s="3" t="s">
        <v>8</v>
      </c>
      <c r="D107" s="5">
        <v>0.5</v>
      </c>
      <c r="E107" s="8">
        <v>143290</v>
      </c>
      <c r="F107" s="12">
        <f t="shared" si="3"/>
        <v>71645</v>
      </c>
      <c r="G107" s="12">
        <f t="shared" si="4"/>
        <v>85974</v>
      </c>
      <c r="H107" s="25" t="s">
        <v>166</v>
      </c>
      <c r="I107" s="22"/>
    </row>
    <row r="108" spans="1:9" s="7" customFormat="1" ht="15.75" x14ac:dyDescent="0.25">
      <c r="A108" s="18">
        <v>106</v>
      </c>
      <c r="B108" s="4" t="s">
        <v>112</v>
      </c>
      <c r="C108" s="3" t="s">
        <v>8</v>
      </c>
      <c r="D108" s="5">
        <v>0.1</v>
      </c>
      <c r="E108" s="16">
        <v>82000</v>
      </c>
      <c r="F108" s="12">
        <f t="shared" si="3"/>
        <v>8200</v>
      </c>
      <c r="G108" s="12">
        <f t="shared" si="4"/>
        <v>9840</v>
      </c>
      <c r="H108" s="25" t="s">
        <v>166</v>
      </c>
      <c r="I108" s="22"/>
    </row>
    <row r="109" spans="1:9" s="7" customFormat="1" ht="15.75" x14ac:dyDescent="0.25">
      <c r="A109" s="18">
        <v>107</v>
      </c>
      <c r="B109" s="4" t="s">
        <v>113</v>
      </c>
      <c r="C109" s="3" t="s">
        <v>8</v>
      </c>
      <c r="D109" s="5">
        <v>0.1</v>
      </c>
      <c r="E109" s="16">
        <v>63000</v>
      </c>
      <c r="F109" s="12">
        <f t="shared" si="3"/>
        <v>6300</v>
      </c>
      <c r="G109" s="12">
        <f t="shared" si="4"/>
        <v>7560</v>
      </c>
      <c r="H109" s="25" t="s">
        <v>166</v>
      </c>
      <c r="I109" s="22"/>
    </row>
    <row r="110" spans="1:9" s="7" customFormat="1" ht="15.75" x14ac:dyDescent="0.25">
      <c r="A110" s="18">
        <v>108</v>
      </c>
      <c r="B110" s="4" t="s">
        <v>114</v>
      </c>
      <c r="C110" s="3" t="s">
        <v>8</v>
      </c>
      <c r="D110" s="5">
        <v>1</v>
      </c>
      <c r="E110" s="6">
        <v>70980</v>
      </c>
      <c r="F110" s="12">
        <f t="shared" si="3"/>
        <v>70980</v>
      </c>
      <c r="G110" s="12">
        <f t="shared" si="4"/>
        <v>85176</v>
      </c>
      <c r="H110" s="25" t="s">
        <v>166</v>
      </c>
      <c r="I110" s="22"/>
    </row>
    <row r="111" spans="1:9" s="7" customFormat="1" ht="15.75" x14ac:dyDescent="0.25">
      <c r="A111" s="18">
        <v>109</v>
      </c>
      <c r="B111" s="4" t="s">
        <v>115</v>
      </c>
      <c r="C111" s="3" t="s">
        <v>8</v>
      </c>
      <c r="D111" s="5">
        <v>25</v>
      </c>
      <c r="E111" s="6">
        <v>70980</v>
      </c>
      <c r="F111" s="12">
        <f t="shared" si="3"/>
        <v>1774500</v>
      </c>
      <c r="G111" s="12">
        <f t="shared" si="4"/>
        <v>2129400</v>
      </c>
      <c r="H111" s="25" t="s">
        <v>166</v>
      </c>
      <c r="I111" s="22"/>
    </row>
    <row r="112" spans="1:9" s="7" customFormat="1" ht="15.75" x14ac:dyDescent="0.25">
      <c r="A112" s="18">
        <v>110</v>
      </c>
      <c r="B112" s="4" t="s">
        <v>116</v>
      </c>
      <c r="C112" s="3" t="s">
        <v>8</v>
      </c>
      <c r="D112" s="5">
        <v>1</v>
      </c>
      <c r="E112" s="16">
        <v>61000</v>
      </c>
      <c r="F112" s="12">
        <f t="shared" si="3"/>
        <v>61000</v>
      </c>
      <c r="G112" s="12">
        <f t="shared" si="4"/>
        <v>73200</v>
      </c>
      <c r="H112" s="25" t="s">
        <v>166</v>
      </c>
      <c r="I112" s="22"/>
    </row>
    <row r="113" spans="1:9" s="7" customFormat="1" ht="15.75" x14ac:dyDescent="0.25">
      <c r="A113" s="18">
        <v>111</v>
      </c>
      <c r="B113" s="4" t="s">
        <v>117</v>
      </c>
      <c r="C113" s="3" t="s">
        <v>8</v>
      </c>
      <c r="D113" s="5">
        <v>0.4</v>
      </c>
      <c r="E113" s="6">
        <v>70980</v>
      </c>
      <c r="F113" s="12">
        <f t="shared" si="3"/>
        <v>28392</v>
      </c>
      <c r="G113" s="12">
        <f t="shared" si="4"/>
        <v>34070.400000000001</v>
      </c>
      <c r="H113" s="25" t="s">
        <v>166</v>
      </c>
      <c r="I113" s="22"/>
    </row>
    <row r="114" spans="1:9" s="7" customFormat="1" ht="15.75" x14ac:dyDescent="0.25">
      <c r="A114" s="18">
        <v>112</v>
      </c>
      <c r="B114" s="4" t="s">
        <v>118</v>
      </c>
      <c r="C114" s="3" t="s">
        <v>8</v>
      </c>
      <c r="D114" s="5">
        <v>0.8</v>
      </c>
      <c r="E114" s="6">
        <v>70980</v>
      </c>
      <c r="F114" s="12">
        <f t="shared" si="3"/>
        <v>56784</v>
      </c>
      <c r="G114" s="12">
        <f t="shared" si="4"/>
        <v>68140.800000000003</v>
      </c>
      <c r="H114" s="25" t="s">
        <v>166</v>
      </c>
      <c r="I114" s="22"/>
    </row>
    <row r="115" spans="1:9" s="7" customFormat="1" ht="15.75" x14ac:dyDescent="0.25">
      <c r="A115" s="18">
        <v>113</v>
      </c>
      <c r="B115" s="4" t="s">
        <v>119</v>
      </c>
      <c r="C115" s="3" t="s">
        <v>8</v>
      </c>
      <c r="D115" s="5">
        <v>0.6</v>
      </c>
      <c r="E115" s="6">
        <v>71980</v>
      </c>
      <c r="F115" s="12">
        <f t="shared" si="3"/>
        <v>43188</v>
      </c>
      <c r="G115" s="12">
        <f t="shared" si="4"/>
        <v>51825.599999999999</v>
      </c>
      <c r="H115" s="25" t="s">
        <v>166</v>
      </c>
      <c r="I115" s="22"/>
    </row>
    <row r="116" spans="1:9" s="7" customFormat="1" ht="15.75" x14ac:dyDescent="0.25">
      <c r="A116" s="18">
        <v>114</v>
      </c>
      <c r="B116" s="4" t="s">
        <v>120</v>
      </c>
      <c r="C116" s="3" t="s">
        <v>8</v>
      </c>
      <c r="D116" s="5">
        <v>1</v>
      </c>
      <c r="E116" s="16">
        <v>63000</v>
      </c>
      <c r="F116" s="12">
        <f t="shared" si="3"/>
        <v>63000</v>
      </c>
      <c r="G116" s="12">
        <f t="shared" si="4"/>
        <v>75600</v>
      </c>
      <c r="H116" s="25" t="s">
        <v>166</v>
      </c>
      <c r="I116" s="22"/>
    </row>
    <row r="117" spans="1:9" s="7" customFormat="1" ht="15.75" x14ac:dyDescent="0.25">
      <c r="A117" s="18">
        <v>115</v>
      </c>
      <c r="B117" s="4" t="s">
        <v>121</v>
      </c>
      <c r="C117" s="3" t="s">
        <v>8</v>
      </c>
      <c r="D117" s="5">
        <v>0.5</v>
      </c>
      <c r="E117" s="16">
        <v>62000</v>
      </c>
      <c r="F117" s="12">
        <f t="shared" si="3"/>
        <v>31000</v>
      </c>
      <c r="G117" s="12">
        <f t="shared" si="4"/>
        <v>37200</v>
      </c>
      <c r="H117" s="25" t="s">
        <v>166</v>
      </c>
      <c r="I117" s="22"/>
    </row>
    <row r="118" spans="1:9" s="7" customFormat="1" ht="15.75" x14ac:dyDescent="0.25">
      <c r="A118" s="18">
        <v>116</v>
      </c>
      <c r="B118" s="4" t="s">
        <v>122</v>
      </c>
      <c r="C118" s="3" t="s">
        <v>8</v>
      </c>
      <c r="D118" s="5">
        <v>0.3</v>
      </c>
      <c r="E118" s="16">
        <v>61000</v>
      </c>
      <c r="F118" s="12">
        <f t="shared" si="3"/>
        <v>18300</v>
      </c>
      <c r="G118" s="12">
        <f t="shared" si="4"/>
        <v>21960</v>
      </c>
      <c r="H118" s="25" t="s">
        <v>166</v>
      </c>
      <c r="I118" s="22"/>
    </row>
    <row r="119" spans="1:9" s="7" customFormat="1" ht="15.75" x14ac:dyDescent="0.25">
      <c r="A119" s="18">
        <v>117</v>
      </c>
      <c r="B119" s="4" t="s">
        <v>123</v>
      </c>
      <c r="C119" s="3" t="s">
        <v>8</v>
      </c>
      <c r="D119" s="5">
        <v>0.5</v>
      </c>
      <c r="E119" s="16">
        <v>61000</v>
      </c>
      <c r="F119" s="12">
        <f t="shared" si="3"/>
        <v>30500</v>
      </c>
      <c r="G119" s="12">
        <f t="shared" si="4"/>
        <v>36600</v>
      </c>
      <c r="H119" s="25" t="s">
        <v>166</v>
      </c>
      <c r="I119" s="22"/>
    </row>
    <row r="120" spans="1:9" s="7" customFormat="1" ht="15.75" x14ac:dyDescent="0.25">
      <c r="A120" s="18">
        <v>118</v>
      </c>
      <c r="B120" s="4" t="s">
        <v>124</v>
      </c>
      <c r="C120" s="3" t="s">
        <v>8</v>
      </c>
      <c r="D120" s="5">
        <v>2.5</v>
      </c>
      <c r="E120" s="16">
        <v>60000</v>
      </c>
      <c r="F120" s="12">
        <f t="shared" si="3"/>
        <v>150000</v>
      </c>
      <c r="G120" s="12">
        <f t="shared" si="4"/>
        <v>180000</v>
      </c>
      <c r="H120" s="25" t="s">
        <v>166</v>
      </c>
      <c r="I120" s="22"/>
    </row>
    <row r="121" spans="1:9" s="7" customFormat="1" ht="15.75" x14ac:dyDescent="0.25">
      <c r="A121" s="18">
        <v>119</v>
      </c>
      <c r="B121" s="4" t="s">
        <v>125</v>
      </c>
      <c r="C121" s="3" t="s">
        <v>8</v>
      </c>
      <c r="D121" s="5">
        <v>5</v>
      </c>
      <c r="E121" s="16">
        <v>92000</v>
      </c>
      <c r="F121" s="12">
        <f t="shared" si="3"/>
        <v>460000</v>
      </c>
      <c r="G121" s="12">
        <f t="shared" si="4"/>
        <v>552000</v>
      </c>
      <c r="H121" s="25" t="s">
        <v>166</v>
      </c>
      <c r="I121" s="22"/>
    </row>
    <row r="122" spans="1:9" s="7" customFormat="1" ht="15.75" x14ac:dyDescent="0.25">
      <c r="A122" s="18">
        <v>120</v>
      </c>
      <c r="B122" s="4" t="s">
        <v>126</v>
      </c>
      <c r="C122" s="3" t="s">
        <v>8</v>
      </c>
      <c r="D122" s="5">
        <v>2</v>
      </c>
      <c r="E122" s="16">
        <v>85000</v>
      </c>
      <c r="F122" s="12">
        <f t="shared" si="3"/>
        <v>170000</v>
      </c>
      <c r="G122" s="12">
        <f t="shared" si="4"/>
        <v>204000</v>
      </c>
      <c r="H122" s="25" t="s">
        <v>166</v>
      </c>
      <c r="I122" s="22"/>
    </row>
    <row r="123" spans="1:9" s="7" customFormat="1" ht="15.75" x14ac:dyDescent="0.25">
      <c r="A123" s="18">
        <v>121</v>
      </c>
      <c r="B123" s="4" t="s">
        <v>127</v>
      </c>
      <c r="C123" s="3" t="s">
        <v>8</v>
      </c>
      <c r="D123" s="5">
        <v>6</v>
      </c>
      <c r="E123" s="16">
        <v>86000</v>
      </c>
      <c r="F123" s="12">
        <f t="shared" si="3"/>
        <v>516000</v>
      </c>
      <c r="G123" s="12">
        <f t="shared" si="4"/>
        <v>619200</v>
      </c>
      <c r="H123" s="25" t="s">
        <v>166</v>
      </c>
      <c r="I123" s="22"/>
    </row>
    <row r="124" spans="1:9" s="7" customFormat="1" ht="15.75" x14ac:dyDescent="0.25">
      <c r="A124" s="18">
        <v>122</v>
      </c>
      <c r="B124" s="4" t="s">
        <v>128</v>
      </c>
      <c r="C124" s="3" t="s">
        <v>8</v>
      </c>
      <c r="D124" s="5">
        <v>4.5</v>
      </c>
      <c r="E124" s="16">
        <v>86000</v>
      </c>
      <c r="F124" s="12">
        <f t="shared" si="3"/>
        <v>387000</v>
      </c>
      <c r="G124" s="12">
        <f t="shared" si="4"/>
        <v>464400</v>
      </c>
      <c r="H124" s="25" t="s">
        <v>166</v>
      </c>
      <c r="I124" s="22"/>
    </row>
    <row r="125" spans="1:9" s="7" customFormat="1" ht="15.75" x14ac:dyDescent="0.25">
      <c r="A125" s="18">
        <v>123</v>
      </c>
      <c r="B125" s="4" t="s">
        <v>129</v>
      </c>
      <c r="C125" s="3" t="s">
        <v>8</v>
      </c>
      <c r="D125" s="5">
        <v>1.5</v>
      </c>
      <c r="E125" s="16">
        <v>80000</v>
      </c>
      <c r="F125" s="12">
        <f t="shared" si="3"/>
        <v>120000</v>
      </c>
      <c r="G125" s="12">
        <f t="shared" si="4"/>
        <v>144000</v>
      </c>
      <c r="H125" s="25" t="s">
        <v>166</v>
      </c>
      <c r="I125" s="22"/>
    </row>
    <row r="126" spans="1:9" s="7" customFormat="1" ht="15.75" x14ac:dyDescent="0.25">
      <c r="A126" s="18">
        <v>124</v>
      </c>
      <c r="B126" s="4" t="s">
        <v>130</v>
      </c>
      <c r="C126" s="3" t="s">
        <v>8</v>
      </c>
      <c r="D126" s="5">
        <v>1</v>
      </c>
      <c r="E126" s="16">
        <v>82000</v>
      </c>
      <c r="F126" s="12">
        <f t="shared" si="3"/>
        <v>82000</v>
      </c>
      <c r="G126" s="12">
        <f t="shared" si="4"/>
        <v>98400</v>
      </c>
      <c r="H126" s="25" t="s">
        <v>166</v>
      </c>
      <c r="I126" s="22"/>
    </row>
    <row r="127" spans="1:9" s="7" customFormat="1" ht="15.75" x14ac:dyDescent="0.25">
      <c r="A127" s="18">
        <v>125</v>
      </c>
      <c r="B127" s="4" t="s">
        <v>131</v>
      </c>
      <c r="C127" s="3" t="s">
        <v>8</v>
      </c>
      <c r="D127" s="5">
        <v>1</v>
      </c>
      <c r="E127" s="6">
        <v>74460</v>
      </c>
      <c r="F127" s="12">
        <f t="shared" si="3"/>
        <v>74460</v>
      </c>
      <c r="G127" s="12">
        <f t="shared" si="4"/>
        <v>89352</v>
      </c>
      <c r="H127" s="25" t="s">
        <v>166</v>
      </c>
      <c r="I127" s="22"/>
    </row>
    <row r="128" spans="1:9" s="7" customFormat="1" ht="15.75" x14ac:dyDescent="0.25">
      <c r="A128" s="18">
        <v>126</v>
      </c>
      <c r="B128" s="4" t="s">
        <v>132</v>
      </c>
      <c r="C128" s="3" t="s">
        <v>8</v>
      </c>
      <c r="D128" s="5">
        <v>1</v>
      </c>
      <c r="E128" s="6">
        <v>69980</v>
      </c>
      <c r="F128" s="12">
        <f t="shared" ref="F128:F155" si="7">D128*E128</f>
        <v>69980</v>
      </c>
      <c r="G128" s="12">
        <f t="shared" ref="G128:G155" si="8">F128*1.2</f>
        <v>83976</v>
      </c>
      <c r="H128" s="25" t="s">
        <v>166</v>
      </c>
      <c r="I128" s="22"/>
    </row>
    <row r="129" spans="1:9" s="7" customFormat="1" ht="15.75" x14ac:dyDescent="0.25">
      <c r="A129" s="18">
        <v>127</v>
      </c>
      <c r="B129" s="4" t="s">
        <v>133</v>
      </c>
      <c r="C129" s="3" t="s">
        <v>8</v>
      </c>
      <c r="D129" s="5">
        <v>0.4</v>
      </c>
      <c r="E129" s="6">
        <v>73430</v>
      </c>
      <c r="F129" s="12">
        <f t="shared" si="7"/>
        <v>29372</v>
      </c>
      <c r="G129" s="12">
        <f t="shared" si="8"/>
        <v>35246.400000000001</v>
      </c>
      <c r="H129" s="25" t="s">
        <v>166</v>
      </c>
      <c r="I129" s="22"/>
    </row>
    <row r="130" spans="1:9" s="7" customFormat="1" ht="15.75" x14ac:dyDescent="0.25">
      <c r="A130" s="18">
        <v>128</v>
      </c>
      <c r="B130" s="4" t="s">
        <v>134</v>
      </c>
      <c r="C130" s="3" t="s">
        <v>8</v>
      </c>
      <c r="D130" s="5">
        <v>0.5</v>
      </c>
      <c r="E130" s="6">
        <v>73430</v>
      </c>
      <c r="F130" s="12">
        <f t="shared" si="7"/>
        <v>36715</v>
      </c>
      <c r="G130" s="12">
        <f t="shared" si="8"/>
        <v>44058</v>
      </c>
      <c r="H130" s="25" t="s">
        <v>166</v>
      </c>
      <c r="I130" s="22"/>
    </row>
    <row r="131" spans="1:9" s="7" customFormat="1" ht="13.5" customHeight="1" x14ac:dyDescent="0.25">
      <c r="A131" s="18">
        <v>129</v>
      </c>
      <c r="B131" s="4" t="s">
        <v>135</v>
      </c>
      <c r="C131" s="3" t="s">
        <v>8</v>
      </c>
      <c r="D131" s="5">
        <v>0.6</v>
      </c>
      <c r="E131" s="6">
        <v>73430</v>
      </c>
      <c r="F131" s="12">
        <f t="shared" si="7"/>
        <v>44058</v>
      </c>
      <c r="G131" s="12">
        <f t="shared" si="8"/>
        <v>52869.599999999999</v>
      </c>
      <c r="H131" s="25" t="s">
        <v>166</v>
      </c>
      <c r="I131" s="22"/>
    </row>
    <row r="132" spans="1:9" s="7" customFormat="1" ht="15.75" x14ac:dyDescent="0.25">
      <c r="A132" s="18">
        <v>130</v>
      </c>
      <c r="B132" s="13" t="s">
        <v>136</v>
      </c>
      <c r="C132" s="14" t="s">
        <v>8</v>
      </c>
      <c r="D132" s="15">
        <v>0.1</v>
      </c>
      <c r="E132" s="16">
        <v>92700</v>
      </c>
      <c r="F132" s="17">
        <f t="shared" ref="F132" si="9">D132*E132</f>
        <v>9270</v>
      </c>
      <c r="G132" s="17">
        <f t="shared" ref="G132" si="10">F132*1.2</f>
        <v>11124</v>
      </c>
      <c r="H132" s="25" t="s">
        <v>166</v>
      </c>
      <c r="I132" s="22"/>
    </row>
    <row r="133" spans="1:9" s="7" customFormat="1" ht="15.75" x14ac:dyDescent="0.25">
      <c r="A133" s="18">
        <v>131</v>
      </c>
      <c r="B133" s="4" t="s">
        <v>137</v>
      </c>
      <c r="C133" s="3" t="s">
        <v>8</v>
      </c>
      <c r="D133" s="5">
        <v>0.2</v>
      </c>
      <c r="E133" s="6">
        <v>85980</v>
      </c>
      <c r="F133" s="12">
        <f t="shared" si="7"/>
        <v>17196</v>
      </c>
      <c r="G133" s="12">
        <f t="shared" si="8"/>
        <v>20635.2</v>
      </c>
      <c r="H133" s="25" t="s">
        <v>166</v>
      </c>
      <c r="I133" s="22"/>
    </row>
    <row r="134" spans="1:9" s="7" customFormat="1" ht="15.75" x14ac:dyDescent="0.25">
      <c r="A134" s="18">
        <v>132</v>
      </c>
      <c r="B134" s="4" t="s">
        <v>138</v>
      </c>
      <c r="C134" s="3" t="s">
        <v>8</v>
      </c>
      <c r="D134" s="5">
        <v>1.5</v>
      </c>
      <c r="E134" s="16">
        <v>70300</v>
      </c>
      <c r="F134" s="12">
        <f t="shared" si="7"/>
        <v>105450</v>
      </c>
      <c r="G134" s="12">
        <f t="shared" si="8"/>
        <v>126540</v>
      </c>
      <c r="H134" s="25" t="s">
        <v>166</v>
      </c>
      <c r="I134" s="22"/>
    </row>
    <row r="135" spans="1:9" s="7" customFormat="1" ht="15.75" x14ac:dyDescent="0.25">
      <c r="A135" s="18">
        <v>133</v>
      </c>
      <c r="B135" s="4" t="s">
        <v>139</v>
      </c>
      <c r="C135" s="3" t="s">
        <v>8</v>
      </c>
      <c r="D135" s="5">
        <v>1</v>
      </c>
      <c r="E135" s="16">
        <v>70300</v>
      </c>
      <c r="F135" s="12">
        <f t="shared" si="7"/>
        <v>70300</v>
      </c>
      <c r="G135" s="12">
        <f t="shared" si="8"/>
        <v>84360</v>
      </c>
      <c r="H135" s="25" t="s">
        <v>166</v>
      </c>
      <c r="I135" s="22"/>
    </row>
    <row r="136" spans="1:9" s="7" customFormat="1" ht="15.75" x14ac:dyDescent="0.25">
      <c r="A136" s="18">
        <v>134</v>
      </c>
      <c r="B136" s="4" t="s">
        <v>140</v>
      </c>
      <c r="C136" s="3" t="s">
        <v>8</v>
      </c>
      <c r="D136" s="5">
        <v>0.5</v>
      </c>
      <c r="E136" s="6">
        <v>82280</v>
      </c>
      <c r="F136" s="12">
        <f t="shared" si="7"/>
        <v>41140</v>
      </c>
      <c r="G136" s="12">
        <f t="shared" si="8"/>
        <v>49368</v>
      </c>
      <c r="H136" s="25" t="s">
        <v>166</v>
      </c>
      <c r="I136" s="22"/>
    </row>
    <row r="137" spans="1:9" s="7" customFormat="1" ht="15.75" x14ac:dyDescent="0.25">
      <c r="A137" s="18">
        <v>135</v>
      </c>
      <c r="B137" s="4" t="s">
        <v>141</v>
      </c>
      <c r="C137" s="3" t="s">
        <v>8</v>
      </c>
      <c r="D137" s="5">
        <v>0.5</v>
      </c>
      <c r="E137" s="16">
        <v>76500</v>
      </c>
      <c r="F137" s="12">
        <f t="shared" si="7"/>
        <v>38250</v>
      </c>
      <c r="G137" s="12">
        <f t="shared" si="8"/>
        <v>45900</v>
      </c>
      <c r="H137" s="25" t="s">
        <v>166</v>
      </c>
      <c r="I137" s="22"/>
    </row>
    <row r="138" spans="1:9" s="7" customFormat="1" ht="15.75" x14ac:dyDescent="0.25">
      <c r="A138" s="18">
        <v>136</v>
      </c>
      <c r="B138" s="4" t="s">
        <v>142</v>
      </c>
      <c r="C138" s="3" t="s">
        <v>8</v>
      </c>
      <c r="D138" s="5">
        <v>0.5</v>
      </c>
      <c r="E138" s="6">
        <v>83380</v>
      </c>
      <c r="F138" s="12">
        <f t="shared" si="7"/>
        <v>41690</v>
      </c>
      <c r="G138" s="12">
        <f t="shared" si="8"/>
        <v>50028</v>
      </c>
      <c r="H138" s="25" t="s">
        <v>166</v>
      </c>
      <c r="I138" s="22"/>
    </row>
    <row r="139" spans="1:9" s="7" customFormat="1" ht="15.75" x14ac:dyDescent="0.25">
      <c r="A139" s="18">
        <v>137</v>
      </c>
      <c r="B139" s="4" t="s">
        <v>143</v>
      </c>
      <c r="C139" s="3" t="s">
        <v>8</v>
      </c>
      <c r="D139" s="5">
        <v>0.5</v>
      </c>
      <c r="E139" s="6">
        <v>87430</v>
      </c>
      <c r="F139" s="12">
        <f t="shared" si="7"/>
        <v>43715</v>
      </c>
      <c r="G139" s="12">
        <f t="shared" si="8"/>
        <v>52458</v>
      </c>
      <c r="H139" s="25" t="s">
        <v>166</v>
      </c>
      <c r="I139" s="22"/>
    </row>
    <row r="140" spans="1:9" s="7" customFormat="1" ht="15.75" x14ac:dyDescent="0.25">
      <c r="A140" s="18">
        <v>138</v>
      </c>
      <c r="B140" s="4" t="s">
        <v>144</v>
      </c>
      <c r="C140" s="3" t="s">
        <v>8</v>
      </c>
      <c r="D140" s="5">
        <v>0.8</v>
      </c>
      <c r="E140" s="6">
        <v>83310</v>
      </c>
      <c r="F140" s="12">
        <f t="shared" si="7"/>
        <v>66648</v>
      </c>
      <c r="G140" s="12">
        <f t="shared" si="8"/>
        <v>79977.599999999991</v>
      </c>
      <c r="H140" s="25" t="s">
        <v>166</v>
      </c>
      <c r="I140" s="22"/>
    </row>
    <row r="141" spans="1:9" s="7" customFormat="1" ht="15.75" x14ac:dyDescent="0.25">
      <c r="A141" s="18">
        <v>139</v>
      </c>
      <c r="B141" s="4" t="s">
        <v>145</v>
      </c>
      <c r="C141" s="3" t="s">
        <v>8</v>
      </c>
      <c r="D141" s="5">
        <v>2</v>
      </c>
      <c r="E141" s="6">
        <v>83310</v>
      </c>
      <c r="F141" s="12">
        <f t="shared" si="7"/>
        <v>166620</v>
      </c>
      <c r="G141" s="12">
        <f t="shared" si="8"/>
        <v>199944</v>
      </c>
      <c r="H141" s="25" t="s">
        <v>166</v>
      </c>
      <c r="I141" s="22"/>
    </row>
    <row r="142" spans="1:9" s="7" customFormat="1" ht="15.75" x14ac:dyDescent="0.25">
      <c r="A142" s="18">
        <v>140</v>
      </c>
      <c r="B142" s="4" t="s">
        <v>146</v>
      </c>
      <c r="C142" s="3" t="s">
        <v>8</v>
      </c>
      <c r="D142" s="5">
        <v>0.2</v>
      </c>
      <c r="E142" s="6">
        <v>83310</v>
      </c>
      <c r="F142" s="12">
        <f t="shared" si="7"/>
        <v>16662</v>
      </c>
      <c r="G142" s="12">
        <f t="shared" si="8"/>
        <v>19994.399999999998</v>
      </c>
      <c r="H142" s="25" t="s">
        <v>166</v>
      </c>
      <c r="I142" s="22"/>
    </row>
    <row r="143" spans="1:9" s="7" customFormat="1" ht="15.75" x14ac:dyDescent="0.25">
      <c r="A143" s="18">
        <v>141</v>
      </c>
      <c r="B143" s="4" t="s">
        <v>147</v>
      </c>
      <c r="C143" s="3" t="s">
        <v>8</v>
      </c>
      <c r="D143" s="5">
        <v>0.3</v>
      </c>
      <c r="E143" s="6">
        <v>83310</v>
      </c>
      <c r="F143" s="12">
        <f t="shared" si="7"/>
        <v>24993</v>
      </c>
      <c r="G143" s="12">
        <f t="shared" si="8"/>
        <v>29991.599999999999</v>
      </c>
      <c r="H143" s="25" t="s">
        <v>166</v>
      </c>
      <c r="I143" s="22"/>
    </row>
    <row r="144" spans="1:9" s="7" customFormat="1" ht="15.75" x14ac:dyDescent="0.25">
      <c r="A144" s="18">
        <v>142</v>
      </c>
      <c r="B144" s="4" t="s">
        <v>148</v>
      </c>
      <c r="C144" s="3" t="s">
        <v>8</v>
      </c>
      <c r="D144" s="5">
        <v>0.3</v>
      </c>
      <c r="E144" s="6">
        <v>83310</v>
      </c>
      <c r="F144" s="12">
        <f t="shared" si="7"/>
        <v>24993</v>
      </c>
      <c r="G144" s="12">
        <f t="shared" si="8"/>
        <v>29991.599999999999</v>
      </c>
      <c r="H144" s="25" t="s">
        <v>166</v>
      </c>
      <c r="I144" s="22"/>
    </row>
    <row r="145" spans="1:9" s="7" customFormat="1" ht="15.75" x14ac:dyDescent="0.25">
      <c r="A145" s="18">
        <v>143</v>
      </c>
      <c r="B145" s="4" t="s">
        <v>149</v>
      </c>
      <c r="C145" s="3" t="s">
        <v>8</v>
      </c>
      <c r="D145" s="5">
        <v>1</v>
      </c>
      <c r="E145" s="6">
        <v>83310</v>
      </c>
      <c r="F145" s="12">
        <f t="shared" si="7"/>
        <v>83310</v>
      </c>
      <c r="G145" s="12">
        <f t="shared" si="8"/>
        <v>99972</v>
      </c>
      <c r="H145" s="25" t="s">
        <v>166</v>
      </c>
      <c r="I145" s="22"/>
    </row>
    <row r="146" spans="1:9" s="7" customFormat="1" ht="15.75" x14ac:dyDescent="0.25">
      <c r="A146" s="18">
        <v>144</v>
      </c>
      <c r="B146" s="4" t="s">
        <v>150</v>
      </c>
      <c r="C146" s="3" t="s">
        <v>8</v>
      </c>
      <c r="D146" s="5">
        <v>1.5</v>
      </c>
      <c r="E146" s="6">
        <v>83310</v>
      </c>
      <c r="F146" s="12">
        <f t="shared" si="7"/>
        <v>124965</v>
      </c>
      <c r="G146" s="12">
        <f t="shared" si="8"/>
        <v>149958</v>
      </c>
      <c r="H146" s="25" t="s">
        <v>166</v>
      </c>
      <c r="I146" s="22"/>
    </row>
    <row r="147" spans="1:9" s="7" customFormat="1" ht="15.75" x14ac:dyDescent="0.25">
      <c r="A147" s="18">
        <v>145</v>
      </c>
      <c r="B147" s="4" t="s">
        <v>151</v>
      </c>
      <c r="C147" s="3" t="s">
        <v>8</v>
      </c>
      <c r="D147" s="5">
        <v>1</v>
      </c>
      <c r="E147" s="6">
        <v>83310</v>
      </c>
      <c r="F147" s="12">
        <f t="shared" si="7"/>
        <v>83310</v>
      </c>
      <c r="G147" s="12">
        <f t="shared" si="8"/>
        <v>99972</v>
      </c>
      <c r="H147" s="25" t="s">
        <v>166</v>
      </c>
      <c r="I147" s="22"/>
    </row>
    <row r="148" spans="1:9" s="7" customFormat="1" ht="15.75" x14ac:dyDescent="0.25">
      <c r="A148" s="18">
        <v>146</v>
      </c>
      <c r="B148" s="4" t="s">
        <v>152</v>
      </c>
      <c r="C148" s="3" t="s">
        <v>8</v>
      </c>
      <c r="D148" s="5">
        <v>2</v>
      </c>
      <c r="E148" s="6">
        <v>89480</v>
      </c>
      <c r="F148" s="12">
        <f t="shared" si="7"/>
        <v>178960</v>
      </c>
      <c r="G148" s="12">
        <f t="shared" si="8"/>
        <v>214752</v>
      </c>
      <c r="H148" s="25" t="s">
        <v>166</v>
      </c>
      <c r="I148" s="22"/>
    </row>
    <row r="149" spans="1:9" s="7" customFormat="1" ht="15.75" x14ac:dyDescent="0.25">
      <c r="A149" s="18">
        <v>147</v>
      </c>
      <c r="B149" s="4" t="s">
        <v>153</v>
      </c>
      <c r="C149" s="3" t="s">
        <v>8</v>
      </c>
      <c r="D149" s="5">
        <v>1</v>
      </c>
      <c r="E149" s="6">
        <v>89480</v>
      </c>
      <c r="F149" s="12">
        <f t="shared" si="7"/>
        <v>89480</v>
      </c>
      <c r="G149" s="12">
        <f t="shared" si="8"/>
        <v>107376</v>
      </c>
      <c r="H149" s="25" t="s">
        <v>166</v>
      </c>
      <c r="I149" s="22"/>
    </row>
    <row r="150" spans="1:9" s="7" customFormat="1" ht="15.75" x14ac:dyDescent="0.25">
      <c r="A150" s="18">
        <v>148</v>
      </c>
      <c r="B150" s="4" t="s">
        <v>154</v>
      </c>
      <c r="C150" s="3" t="s">
        <v>8</v>
      </c>
      <c r="D150" s="5">
        <v>0.1</v>
      </c>
      <c r="E150" s="6">
        <v>84330</v>
      </c>
      <c r="F150" s="12">
        <f t="shared" si="7"/>
        <v>8433</v>
      </c>
      <c r="G150" s="12">
        <f t="shared" si="8"/>
        <v>10119.6</v>
      </c>
      <c r="H150" s="25" t="s">
        <v>166</v>
      </c>
      <c r="I150" s="22"/>
    </row>
    <row r="151" spans="1:9" s="7" customFormat="1" ht="15.75" x14ac:dyDescent="0.25">
      <c r="A151" s="18">
        <v>149</v>
      </c>
      <c r="B151" s="4" t="s">
        <v>155</v>
      </c>
      <c r="C151" s="3" t="s">
        <v>8</v>
      </c>
      <c r="D151" s="5">
        <v>0.1</v>
      </c>
      <c r="E151" s="6">
        <v>84330</v>
      </c>
      <c r="F151" s="12">
        <f t="shared" si="7"/>
        <v>8433</v>
      </c>
      <c r="G151" s="12">
        <f t="shared" si="8"/>
        <v>10119.6</v>
      </c>
      <c r="H151" s="25" t="s">
        <v>166</v>
      </c>
      <c r="I151" s="22"/>
    </row>
    <row r="152" spans="1:9" s="7" customFormat="1" ht="15.75" x14ac:dyDescent="0.25">
      <c r="A152" s="18">
        <v>150</v>
      </c>
      <c r="B152" s="4" t="s">
        <v>156</v>
      </c>
      <c r="C152" s="3" t="s">
        <v>8</v>
      </c>
      <c r="D152" s="5">
        <v>0.5</v>
      </c>
      <c r="E152" s="6">
        <v>84330</v>
      </c>
      <c r="F152" s="12">
        <f t="shared" si="7"/>
        <v>42165</v>
      </c>
      <c r="G152" s="12">
        <f t="shared" si="8"/>
        <v>50598</v>
      </c>
      <c r="H152" s="25" t="s">
        <v>166</v>
      </c>
      <c r="I152" s="22"/>
    </row>
    <row r="153" spans="1:9" s="7" customFormat="1" ht="15.75" x14ac:dyDescent="0.25">
      <c r="A153" s="18">
        <v>151</v>
      </c>
      <c r="B153" s="4" t="s">
        <v>157</v>
      </c>
      <c r="C153" s="3" t="s">
        <v>8</v>
      </c>
      <c r="D153" s="5">
        <v>0.3</v>
      </c>
      <c r="E153" s="6">
        <v>84330</v>
      </c>
      <c r="F153" s="12">
        <f t="shared" si="7"/>
        <v>25299</v>
      </c>
      <c r="G153" s="12">
        <f t="shared" si="8"/>
        <v>30358.799999999999</v>
      </c>
      <c r="H153" s="25" t="s">
        <v>166</v>
      </c>
      <c r="I153" s="22"/>
    </row>
    <row r="154" spans="1:9" s="7" customFormat="1" ht="15.75" x14ac:dyDescent="0.25">
      <c r="A154" s="18">
        <v>152</v>
      </c>
      <c r="B154" s="4" t="s">
        <v>158</v>
      </c>
      <c r="C154" s="3" t="s">
        <v>8</v>
      </c>
      <c r="D154" s="5">
        <v>0.3</v>
      </c>
      <c r="E154" s="6">
        <v>84330</v>
      </c>
      <c r="F154" s="12">
        <f t="shared" si="7"/>
        <v>25299</v>
      </c>
      <c r="G154" s="12">
        <f t="shared" si="8"/>
        <v>30358.799999999999</v>
      </c>
      <c r="H154" s="25" t="s">
        <v>166</v>
      </c>
      <c r="I154" s="22"/>
    </row>
    <row r="155" spans="1:9" s="7" customFormat="1" ht="15.75" x14ac:dyDescent="0.25">
      <c r="A155" s="18">
        <v>153</v>
      </c>
      <c r="B155" s="4" t="s">
        <v>159</v>
      </c>
      <c r="C155" s="3" t="s">
        <v>8</v>
      </c>
      <c r="D155" s="5">
        <v>0.1</v>
      </c>
      <c r="E155" s="6">
        <v>84330</v>
      </c>
      <c r="F155" s="12">
        <f t="shared" si="7"/>
        <v>8433</v>
      </c>
      <c r="G155" s="12">
        <f t="shared" si="8"/>
        <v>10119.6</v>
      </c>
      <c r="H155" s="25" t="s">
        <v>166</v>
      </c>
      <c r="I155" s="22"/>
    </row>
    <row r="156" spans="1:9" s="7" customFormat="1" ht="15.75" x14ac:dyDescent="0.25">
      <c r="A156" s="18">
        <v>154</v>
      </c>
      <c r="B156" s="4" t="s">
        <v>160</v>
      </c>
      <c r="C156" s="3" t="s">
        <v>8</v>
      </c>
      <c r="D156" s="5">
        <v>0.7</v>
      </c>
      <c r="E156" s="6">
        <v>95680</v>
      </c>
      <c r="F156" s="12">
        <f t="shared" ref="F156" si="11">D156*E156</f>
        <v>66976</v>
      </c>
      <c r="G156" s="12">
        <f t="shared" ref="G156" si="12">F156*1.2</f>
        <v>80371.199999999997</v>
      </c>
      <c r="H156" s="25" t="s">
        <v>166</v>
      </c>
      <c r="I156" s="22"/>
    </row>
    <row r="157" spans="1:9" s="7" customFormat="1" ht="15.75" customHeight="1" x14ac:dyDescent="0.25">
      <c r="A157" s="3"/>
      <c r="B157" s="9" t="s">
        <v>161</v>
      </c>
      <c r="C157" s="3"/>
      <c r="D157" s="10">
        <f>SUM(D3:D156)</f>
        <v>458.40000000000026</v>
      </c>
      <c r="E157" s="11"/>
      <c r="F157" s="11">
        <f>SUM(F3:F156)</f>
        <v>35538581</v>
      </c>
      <c r="G157" s="11">
        <f>SUM(G3:G156)</f>
        <v>42646297.20000001</v>
      </c>
      <c r="H157" s="20"/>
    </row>
    <row r="160" spans="1:9" x14ac:dyDescent="0.25">
      <c r="B160" s="27" t="s">
        <v>165</v>
      </c>
      <c r="C160" s="27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ТЗ для Воронежа</vt:lpstr>
      <vt:lpstr>'ТЗ для Воронежа'!Область_печати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Марковец</dc:creator>
  <cp:lastModifiedBy>Иванова Наталья Леонидовна</cp:lastModifiedBy>
  <cp:lastPrinted>2023-10-13T13:19:45Z</cp:lastPrinted>
  <dcterms:created xsi:type="dcterms:W3CDTF">2023-03-31T11:02:38Z</dcterms:created>
  <dcterms:modified xsi:type="dcterms:W3CDTF">2023-10-23T06:28:01Z</dcterms:modified>
</cp:coreProperties>
</file>